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ANS.csf\EX05\"/>
    </mc:Choice>
  </mc:AlternateContent>
  <xr:revisionPtr revIDLastSave="0" documentId="13_ncr:1_{7EF8F6BC-7729-4FE3-B6AF-0EEE4E2598A5}" xr6:coauthVersionLast="47" xr6:coauthVersionMax="47" xr10:uidLastSave="{00000000-0000-0000-0000-000000000000}"/>
  <bookViews>
    <workbookView xWindow="-105" yWindow="0" windowWidth="14610" windowHeight="15585" xr2:uid="{C0EA0138-4935-40FD-B81F-9205AB1BBCBE}"/>
  </bookViews>
  <sheets>
    <sheet name="訂單資料" sheetId="1" r:id="rId1"/>
    <sheet name="城市" sheetId="2" r:id="rId2"/>
  </sheets>
  <definedNames>
    <definedName name="_xlnm._FilterDatabase" localSheetId="0" hidden="1">訂單資料!$A$1:$L$98</definedName>
    <definedName name="_xlnm.Print_Titles" localSheetId="0">訂單資料!$1:$1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99" i="1" l="1"/>
  <c r="K3" i="1"/>
  <c r="K68" i="1"/>
  <c r="K69" i="1"/>
  <c r="K70" i="1"/>
  <c r="K71" i="1"/>
  <c r="K72" i="1"/>
  <c r="K4" i="1"/>
  <c r="K5" i="1"/>
  <c r="K6" i="1"/>
  <c r="K35" i="1"/>
  <c r="K36" i="1"/>
  <c r="K37" i="1"/>
  <c r="K73" i="1"/>
  <c r="K74" i="1"/>
  <c r="K75" i="1"/>
  <c r="K78" i="1"/>
  <c r="K79" i="1"/>
  <c r="K80" i="1"/>
  <c r="K44" i="1"/>
  <c r="K45" i="1"/>
  <c r="K46" i="1"/>
  <c r="K47" i="1"/>
  <c r="K66" i="1"/>
  <c r="K67" i="1"/>
  <c r="K19" i="1"/>
  <c r="K20" i="1"/>
  <c r="K21" i="1"/>
  <c r="K22" i="1"/>
  <c r="K23" i="1"/>
  <c r="K24" i="1"/>
  <c r="K81" i="1"/>
  <c r="K82" i="1"/>
  <c r="K48" i="1"/>
  <c r="K49" i="1"/>
  <c r="K50" i="1"/>
  <c r="K51" i="1"/>
  <c r="K38" i="1"/>
  <c r="K39" i="1"/>
  <c r="K25" i="1"/>
  <c r="K26" i="1"/>
  <c r="K27" i="1"/>
  <c r="K28" i="1"/>
  <c r="K29" i="1"/>
  <c r="K30" i="1"/>
  <c r="K31" i="1"/>
  <c r="K7" i="1"/>
  <c r="K8" i="1"/>
  <c r="K52" i="1"/>
  <c r="K53" i="1"/>
  <c r="K55" i="1"/>
  <c r="K9" i="1"/>
  <c r="K10" i="1"/>
  <c r="K11" i="1"/>
  <c r="K56" i="1"/>
  <c r="K57" i="1"/>
  <c r="K83" i="1"/>
  <c r="K84" i="1"/>
  <c r="K58" i="1"/>
  <c r="K59" i="1"/>
  <c r="K54" i="1"/>
  <c r="K32" i="1"/>
  <c r="K33" i="1"/>
  <c r="K34" i="1"/>
  <c r="K60" i="1"/>
  <c r="K61" i="1"/>
  <c r="K62" i="1"/>
  <c r="K63" i="1"/>
  <c r="K64" i="1"/>
  <c r="K12" i="1"/>
  <c r="K13" i="1"/>
  <c r="K76" i="1"/>
  <c r="K77" i="1"/>
  <c r="K90" i="1"/>
  <c r="K91" i="1"/>
  <c r="K92" i="1"/>
  <c r="K93" i="1"/>
  <c r="K94" i="1"/>
  <c r="K95" i="1"/>
  <c r="K85" i="1"/>
  <c r="K96" i="1"/>
  <c r="K97" i="1"/>
  <c r="K98" i="1"/>
  <c r="K14" i="1"/>
  <c r="K15" i="1"/>
  <c r="K16" i="1"/>
  <c r="K17" i="1"/>
  <c r="K18" i="1"/>
  <c r="K40" i="1"/>
  <c r="K41" i="1"/>
  <c r="K42" i="1"/>
  <c r="K43" i="1"/>
  <c r="K86" i="1"/>
  <c r="K87" i="1"/>
  <c r="K88" i="1"/>
  <c r="K89" i="1"/>
  <c r="K65" i="1"/>
  <c r="K2" i="1"/>
  <c r="I3" i="1"/>
  <c r="I68" i="1"/>
  <c r="I69" i="1"/>
  <c r="I70" i="1"/>
  <c r="I71" i="1"/>
  <c r="I72" i="1"/>
  <c r="I4" i="1"/>
  <c r="I5" i="1"/>
  <c r="I6" i="1"/>
  <c r="I35" i="1"/>
  <c r="I36" i="1"/>
  <c r="I37" i="1"/>
  <c r="I73" i="1"/>
  <c r="I74" i="1"/>
  <c r="I75" i="1"/>
  <c r="I78" i="1"/>
  <c r="I79" i="1"/>
  <c r="I80" i="1"/>
  <c r="I44" i="1"/>
  <c r="I45" i="1"/>
  <c r="I46" i="1"/>
  <c r="I47" i="1"/>
  <c r="I66" i="1"/>
  <c r="I67" i="1"/>
  <c r="I19" i="1"/>
  <c r="I20" i="1"/>
  <c r="I21" i="1"/>
  <c r="I22" i="1"/>
  <c r="I23" i="1"/>
  <c r="I24" i="1"/>
  <c r="I81" i="1"/>
  <c r="I82" i="1"/>
  <c r="I48" i="1"/>
  <c r="I49" i="1"/>
  <c r="I50" i="1"/>
  <c r="I51" i="1"/>
  <c r="I38" i="1"/>
  <c r="I39" i="1"/>
  <c r="I25" i="1"/>
  <c r="I26" i="1"/>
  <c r="I27" i="1"/>
  <c r="I28" i="1"/>
  <c r="I29" i="1"/>
  <c r="I30" i="1"/>
  <c r="I31" i="1"/>
  <c r="I7" i="1"/>
  <c r="I8" i="1"/>
  <c r="I52" i="1"/>
  <c r="I53" i="1"/>
  <c r="I55" i="1"/>
  <c r="I9" i="1"/>
  <c r="I10" i="1"/>
  <c r="I11" i="1"/>
  <c r="I56" i="1"/>
  <c r="I57" i="1"/>
  <c r="I83" i="1"/>
  <c r="I84" i="1"/>
  <c r="I58" i="1"/>
  <c r="I59" i="1"/>
  <c r="I54" i="1"/>
  <c r="I32" i="1"/>
  <c r="I33" i="1"/>
  <c r="I34" i="1"/>
  <c r="I60" i="1"/>
  <c r="I61" i="1"/>
  <c r="I62" i="1"/>
  <c r="I63" i="1"/>
  <c r="I64" i="1"/>
  <c r="I12" i="1"/>
  <c r="I13" i="1"/>
  <c r="I76" i="1"/>
  <c r="I77" i="1"/>
  <c r="I90" i="1"/>
  <c r="I91" i="1"/>
  <c r="I92" i="1"/>
  <c r="I93" i="1"/>
  <c r="I94" i="1"/>
  <c r="I95" i="1"/>
  <c r="I85" i="1"/>
  <c r="I96" i="1"/>
  <c r="I97" i="1"/>
  <c r="I98" i="1"/>
  <c r="I14" i="1"/>
  <c r="I15" i="1"/>
  <c r="I16" i="1"/>
  <c r="I17" i="1"/>
  <c r="I18" i="1"/>
  <c r="I40" i="1"/>
  <c r="I41" i="1"/>
  <c r="I42" i="1"/>
  <c r="I43" i="1"/>
  <c r="I86" i="1"/>
  <c r="I87" i="1"/>
  <c r="I88" i="1"/>
  <c r="I89" i="1"/>
  <c r="I65" i="1"/>
  <c r="I2" i="1"/>
</calcChain>
</file>

<file path=xl/sharedStrings.xml><?xml version="1.0" encoding="utf-8"?>
<sst xmlns="http://schemas.openxmlformats.org/spreadsheetml/2006/main" count="509" uniqueCount="175">
  <si>
    <t>台北市</t>
  </si>
  <si>
    <t>新北市</t>
  </si>
  <si>
    <t>桃園縣</t>
  </si>
  <si>
    <t>新竹市</t>
  </si>
  <si>
    <t>台中市</t>
  </si>
  <si>
    <t>南投縣</t>
  </si>
  <si>
    <t>高雄市</t>
  </si>
  <si>
    <t>屏東市</t>
  </si>
  <si>
    <t>屏東縣</t>
  </si>
  <si>
    <t>宜蘭市</t>
  </si>
  <si>
    <t>花蓮市</t>
  </si>
  <si>
    <t>訂單號碼</t>
  </si>
  <si>
    <t>客戶編號</t>
  </si>
  <si>
    <t>公司名稱</t>
  </si>
  <si>
    <t>訂單日期</t>
  </si>
  <si>
    <t>產品編號</t>
  </si>
  <si>
    <t>產品</t>
  </si>
  <si>
    <t>單價</t>
  </si>
  <si>
    <t>數量</t>
  </si>
  <si>
    <t>小計</t>
  </si>
  <si>
    <t>收貨人</t>
  </si>
  <si>
    <t>地址</t>
  </si>
  <si>
    <t>VINET</t>
  </si>
  <si>
    <t>山泰企業</t>
  </si>
  <si>
    <t>酸起司</t>
  </si>
  <si>
    <t>余小姐</t>
  </si>
  <si>
    <t>台北市北平東路24號3樓之一</t>
  </si>
  <si>
    <t>糙米</t>
  </si>
  <si>
    <t>TOMSP</t>
  </si>
  <si>
    <t>東帝望</t>
  </si>
  <si>
    <t>沙茶</t>
  </si>
  <si>
    <t>謝小姐</t>
  </si>
  <si>
    <t>高雄市中正路一段12號</t>
  </si>
  <si>
    <t>豬肉乾</t>
  </si>
  <si>
    <t>HANAR</t>
  </si>
  <si>
    <t>合作金庫</t>
  </si>
  <si>
    <t>海苔醬</t>
  </si>
  <si>
    <t>蝦子</t>
  </si>
  <si>
    <t>VICTE</t>
  </si>
  <si>
    <t>千固</t>
  </si>
  <si>
    <t>陳先生</t>
  </si>
  <si>
    <t>台北市北平東路24號</t>
  </si>
  <si>
    <t>再來米</t>
  </si>
  <si>
    <t>小米</t>
  </si>
  <si>
    <t>SUPRD</t>
  </si>
  <si>
    <t>福星製衣廠股份有限公司</t>
  </si>
  <si>
    <t>豆乾</t>
  </si>
  <si>
    <t>劉先生</t>
  </si>
  <si>
    <t>桃園縣富國路42號</t>
  </si>
  <si>
    <t>台中起司</t>
  </si>
  <si>
    <t>花起司</t>
  </si>
  <si>
    <t>運動飲料</t>
  </si>
  <si>
    <t>薯條</t>
  </si>
  <si>
    <t>溫馨起司</t>
  </si>
  <si>
    <t>CHOPS</t>
  </si>
  <si>
    <t>嗨天旅行社</t>
  </si>
  <si>
    <t>汽水</t>
  </si>
  <si>
    <t>林小姐</t>
  </si>
  <si>
    <t>屏東市中山路7號</t>
  </si>
  <si>
    <t>鴨肉</t>
  </si>
  <si>
    <t>雞湯塊</t>
  </si>
  <si>
    <t>RICSU</t>
  </si>
  <si>
    <t>永大大企業</t>
  </si>
  <si>
    <t>牛奶</t>
  </si>
  <si>
    <t>方先生</t>
  </si>
  <si>
    <t>新竹市永平路一段1號</t>
  </si>
  <si>
    <t>餅乾</t>
  </si>
  <si>
    <t>蘇澳起司</t>
  </si>
  <si>
    <t>魷魚</t>
  </si>
  <si>
    <t>WELLI</t>
  </si>
  <si>
    <t>凱誠國際顧問公司</t>
  </si>
  <si>
    <t>辣椒粉</t>
  </si>
  <si>
    <t>何先生</t>
  </si>
  <si>
    <t>南投縣南投路5號</t>
  </si>
  <si>
    <t>鹽水鴨</t>
  </si>
  <si>
    <t>HILAA</t>
  </si>
  <si>
    <t>東遠銀行</t>
  </si>
  <si>
    <t>王先生</t>
  </si>
  <si>
    <t>新北市中新路11號</t>
  </si>
  <si>
    <t>新北市中新路12號</t>
  </si>
  <si>
    <t>牛肉乾</t>
  </si>
  <si>
    <t>新北市中新路13號</t>
  </si>
  <si>
    <t>ERNSH</t>
  </si>
  <si>
    <t>正人資源</t>
  </si>
  <si>
    <t>新北市永和區中正南路一段112號</t>
  </si>
  <si>
    <t>麻油</t>
  </si>
  <si>
    <t>白起司</t>
  </si>
  <si>
    <t>CENTC</t>
  </si>
  <si>
    <t>三捷實業</t>
  </si>
  <si>
    <t>花生</t>
  </si>
  <si>
    <t>屏東縣當文鄉永大路4號</t>
  </si>
  <si>
    <t>干貝</t>
  </si>
  <si>
    <t>OTTIK</t>
  </si>
  <si>
    <t>一詮精密工業</t>
  </si>
  <si>
    <t>蘇打水</t>
  </si>
  <si>
    <t>徐文彬</t>
  </si>
  <si>
    <t>新竹市竹北路8號</t>
  </si>
  <si>
    <t>山渣片</t>
  </si>
  <si>
    <t>QUEDE</t>
  </si>
  <si>
    <t>蘭格英語</t>
  </si>
  <si>
    <t>芭樂汁</t>
  </si>
  <si>
    <t>RATTC</t>
  </si>
  <si>
    <t>學仁貿易</t>
  </si>
  <si>
    <t>新北市中新路17號</t>
  </si>
  <si>
    <t>白米</t>
  </si>
  <si>
    <t>新北市中新路18號</t>
  </si>
  <si>
    <t>海鮮粉</t>
  </si>
  <si>
    <t>新北市中新路19號</t>
  </si>
  <si>
    <t>黃魚</t>
  </si>
  <si>
    <t>FOLKO</t>
  </si>
  <si>
    <t>雅洲信託</t>
  </si>
  <si>
    <t>台北市北平東路64號</t>
  </si>
  <si>
    <t>BLONP</t>
  </si>
  <si>
    <t>皓國廣兌</t>
  </si>
  <si>
    <t>豬肉</t>
  </si>
  <si>
    <t>WARTH</t>
  </si>
  <si>
    <t>升格企業</t>
  </si>
  <si>
    <t>德國起司</t>
  </si>
  <si>
    <t>成先生</t>
  </si>
  <si>
    <t>台中市中港路一段78號</t>
  </si>
  <si>
    <t>FRANK</t>
  </si>
  <si>
    <t>棕國信託</t>
  </si>
  <si>
    <t>檸檬汁</t>
  </si>
  <si>
    <t>台北市北平東路42號3樓之一</t>
  </si>
  <si>
    <t>蝦米</t>
  </si>
  <si>
    <t>GROSR</t>
  </si>
  <si>
    <t>南華銀行</t>
  </si>
  <si>
    <t>台中市仁愛路二段120號</t>
  </si>
  <si>
    <t>WHITC</t>
  </si>
  <si>
    <t>椅天文化事業</t>
  </si>
  <si>
    <t>黎先生</t>
  </si>
  <si>
    <t>屏東縣永大路4號</t>
  </si>
  <si>
    <t>柳橙汁</t>
  </si>
  <si>
    <t>SPLIR</t>
  </si>
  <si>
    <t>昇昕股份有限公司</t>
  </si>
  <si>
    <t>唐小姐</t>
  </si>
  <si>
    <t>新竹市中山路7號</t>
  </si>
  <si>
    <t>新北市中新路24號</t>
  </si>
  <si>
    <t>新北市中新路25號</t>
  </si>
  <si>
    <t>新北市中新路26號</t>
  </si>
  <si>
    <t>QUICK</t>
  </si>
  <si>
    <t>高上補習班</t>
  </si>
  <si>
    <t>台中市西南愛路一段1號</t>
  </si>
  <si>
    <t>大甲蟹</t>
  </si>
  <si>
    <t>義大利起司</t>
  </si>
  <si>
    <t>MAGAA</t>
  </si>
  <si>
    <t>陽林</t>
  </si>
  <si>
    <t>王炫皓</t>
  </si>
  <si>
    <t>MORGK</t>
  </si>
  <si>
    <t>仲堂企業</t>
  </si>
  <si>
    <t>方建文</t>
  </si>
  <si>
    <t>宜蘭市經國路55號</t>
  </si>
  <si>
    <t>烤肉醬</t>
  </si>
  <si>
    <t>BERGS</t>
  </si>
  <si>
    <t>喻台生機械</t>
  </si>
  <si>
    <t>蠔油</t>
  </si>
  <si>
    <t>李先生</t>
  </si>
  <si>
    <t>花蓮市花蓮路98號</t>
  </si>
  <si>
    <t>甜辣醬</t>
  </si>
  <si>
    <t>海哲皮</t>
  </si>
  <si>
    <t>LEHMS</t>
  </si>
  <si>
    <t>幸義房屋</t>
  </si>
  <si>
    <t>濃縮咖啡</t>
  </si>
  <si>
    <t>ROMEY</t>
  </si>
  <si>
    <t>德化食品</t>
  </si>
  <si>
    <t>糖果</t>
  </si>
  <si>
    <t>LILAS</t>
  </si>
  <si>
    <t>山南人壽</t>
  </si>
  <si>
    <t>味素</t>
  </si>
  <si>
    <t>陳玉美</t>
  </si>
  <si>
    <t>桃園縣富國路77號</t>
  </si>
  <si>
    <t>礦泉水</t>
  </si>
  <si>
    <t>蘋果汁</t>
  </si>
  <si>
    <t>城市</t>
    <phoneticPr fontId="1" type="noConversion"/>
  </si>
  <si>
    <t>總計數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</si>
</sst>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0"/>
      <name val="新細明體"/>
      <family val="1"/>
      <charset val="136"/>
      <scheme val="minor"/>
    </font>
    <font>
      <b/>
      <sz val="12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自訂 10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sheetPr>
    <pageSetUpPr fitToPage="1"/>
  </sheetPr>
  <dimension ref="A1:L99"/>
  <sheetViews>
    <sheetView tabSelected="1" workbookViewId="0">
      <selection activeCell="B8" sqref="B8"/>
    </sheetView>
  </sheetViews>
  <sheetFormatPr defaultRowHeight="20.100000000000001" customHeight="1" outlineLevelRow="2" x14ac:dyDescent="0.25"/>
  <cols>
    <col min="1" max="2" width="9.5" bestFit="1" customWidth="1"/>
    <col min="3" max="3" width="25" bestFit="1" customWidth="1"/>
    <col min="4" max="4" width="10.875" bestFit="1" customWidth="1"/>
    <col min="5" max="5" width="9.5" bestFit="1" customWidth="1"/>
    <col min="6" max="6" width="11.625" bestFit="1" customWidth="1"/>
    <col min="7" max="9" width="8.625" style="3" customWidth="1"/>
    <col min="10" max="11" width="8.625" customWidth="1"/>
    <col min="12" max="12" width="32.75" style="5" bestFit="1" customWidth="1"/>
  </cols>
  <sheetData>
    <row r="1" spans="1:12" ht="20.100000000000001" customHeight="1" x14ac:dyDescent="0.25">
      <c r="A1" s="6" t="s">
        <v>11</v>
      </c>
      <c r="B1" s="7" t="s">
        <v>12</v>
      </c>
      <c r="C1" s="7" t="s">
        <v>13</v>
      </c>
      <c r="D1" s="7" t="s">
        <v>14</v>
      </c>
      <c r="E1" s="7" t="s">
        <v>15</v>
      </c>
      <c r="F1" s="7" t="s">
        <v>16</v>
      </c>
      <c r="G1" s="7" t="s">
        <v>17</v>
      </c>
      <c r="H1" s="7" t="s">
        <v>18</v>
      </c>
      <c r="I1" s="7" t="s">
        <v>19</v>
      </c>
      <c r="J1" s="7" t="s">
        <v>20</v>
      </c>
      <c r="K1" s="7" t="s">
        <v>173</v>
      </c>
      <c r="L1" s="7" t="s">
        <v>21</v>
      </c>
    </row>
    <row r="2" spans="1:12" ht="20.100000000000001" customHeight="1" outlineLevel="2" x14ac:dyDescent="0.25">
      <c r="A2" s="1">
        <v>10248</v>
      </c>
      <c r="B2" s="1" t="s">
        <v>22</v>
      </c>
      <c r="C2" s="1" t="s">
        <v>23</v>
      </c>
      <c r="D2" s="2">
        <v>42189</v>
      </c>
      <c r="E2" s="1">
        <v>72</v>
      </c>
      <c r="F2" s="1" t="s">
        <v>24</v>
      </c>
      <c r="G2" s="3">
        <v>348</v>
      </c>
      <c r="H2" s="3">
        <v>5</v>
      </c>
      <c r="I2" s="4">
        <f t="shared" ref="I2:I33" si="0">G2*H2</f>
        <v>1740</v>
      </c>
      <c r="J2" s="1" t="s">
        <v>25</v>
      </c>
      <c r="K2" s="1" t="str">
        <f t="shared" ref="K2:K33" si="1">LEFT(L2,3)</f>
        <v>台北市</v>
      </c>
      <c r="L2" s="5" t="s">
        <v>26</v>
      </c>
    </row>
    <row r="3" spans="1:12" ht="20.100000000000001" customHeight="1" outlineLevel="2" x14ac:dyDescent="0.25">
      <c r="A3" s="1">
        <v>10248</v>
      </c>
      <c r="B3" s="1" t="s">
        <v>22</v>
      </c>
      <c r="C3" s="1" t="s">
        <v>23</v>
      </c>
      <c r="D3" s="2">
        <v>42189</v>
      </c>
      <c r="E3" s="1">
        <v>42</v>
      </c>
      <c r="F3" s="1" t="s">
        <v>27</v>
      </c>
      <c r="G3" s="3">
        <v>98</v>
      </c>
      <c r="H3" s="3">
        <v>10</v>
      </c>
      <c r="I3" s="4">
        <f t="shared" si="0"/>
        <v>980</v>
      </c>
      <c r="J3" s="1" t="s">
        <v>25</v>
      </c>
      <c r="K3" s="1" t="str">
        <f t="shared" si="1"/>
        <v>台北市</v>
      </c>
      <c r="L3" s="5" t="s">
        <v>26</v>
      </c>
    </row>
    <row r="4" spans="1:12" ht="20.100000000000001" customHeight="1" outlineLevel="2" x14ac:dyDescent="0.25">
      <c r="A4" s="1">
        <v>10251</v>
      </c>
      <c r="B4" s="1" t="s">
        <v>38</v>
      </c>
      <c r="C4" s="1" t="s">
        <v>39</v>
      </c>
      <c r="D4" s="2">
        <v>42193</v>
      </c>
      <c r="E4" s="1">
        <v>65</v>
      </c>
      <c r="F4" s="1" t="s">
        <v>36</v>
      </c>
      <c r="G4" s="3">
        <v>168</v>
      </c>
      <c r="H4" s="3">
        <v>20</v>
      </c>
      <c r="I4" s="4">
        <f t="shared" si="0"/>
        <v>3360</v>
      </c>
      <c r="J4" s="1" t="s">
        <v>40</v>
      </c>
      <c r="K4" s="1" t="str">
        <f t="shared" si="1"/>
        <v>台北市</v>
      </c>
      <c r="L4" s="5" t="s">
        <v>41</v>
      </c>
    </row>
    <row r="5" spans="1:12" ht="20.100000000000001" customHeight="1" outlineLevel="2" x14ac:dyDescent="0.25">
      <c r="A5" s="1">
        <v>10251</v>
      </c>
      <c r="B5" s="1" t="s">
        <v>38</v>
      </c>
      <c r="C5" s="1" t="s">
        <v>39</v>
      </c>
      <c r="D5" s="2">
        <v>42193</v>
      </c>
      <c r="E5" s="1">
        <v>22</v>
      </c>
      <c r="F5" s="1" t="s">
        <v>42</v>
      </c>
      <c r="G5" s="3">
        <v>168</v>
      </c>
      <c r="H5" s="3">
        <v>6</v>
      </c>
      <c r="I5" s="4">
        <f t="shared" si="0"/>
        <v>1008</v>
      </c>
      <c r="J5" s="1" t="s">
        <v>40</v>
      </c>
      <c r="K5" s="1" t="str">
        <f t="shared" si="1"/>
        <v>台北市</v>
      </c>
      <c r="L5" s="5" t="s">
        <v>41</v>
      </c>
    </row>
    <row r="6" spans="1:12" ht="20.100000000000001" customHeight="1" outlineLevel="2" x14ac:dyDescent="0.25">
      <c r="A6" s="1">
        <v>10251</v>
      </c>
      <c r="B6" s="1" t="s">
        <v>38</v>
      </c>
      <c r="C6" s="1" t="s">
        <v>39</v>
      </c>
      <c r="D6" s="2">
        <v>42193</v>
      </c>
      <c r="E6" s="1">
        <v>57</v>
      </c>
      <c r="F6" s="1" t="s">
        <v>43</v>
      </c>
      <c r="G6" s="3">
        <v>156</v>
      </c>
      <c r="H6" s="3">
        <v>15</v>
      </c>
      <c r="I6" s="4">
        <f t="shared" si="0"/>
        <v>2340</v>
      </c>
      <c r="J6" s="1" t="s">
        <v>40</v>
      </c>
      <c r="K6" s="1" t="str">
        <f t="shared" si="1"/>
        <v>台北市</v>
      </c>
      <c r="L6" s="5" t="s">
        <v>41</v>
      </c>
    </row>
    <row r="7" spans="1:12" ht="20.100000000000001" customHeight="1" outlineLevel="2" x14ac:dyDescent="0.25">
      <c r="A7" s="1">
        <v>10264</v>
      </c>
      <c r="B7" s="1" t="s">
        <v>109</v>
      </c>
      <c r="C7" s="1" t="s">
        <v>110</v>
      </c>
      <c r="D7" s="2">
        <v>42209</v>
      </c>
      <c r="E7" s="1">
        <v>2</v>
      </c>
      <c r="F7" s="1" t="s">
        <v>63</v>
      </c>
      <c r="G7" s="3">
        <v>152</v>
      </c>
      <c r="H7" s="3">
        <v>35</v>
      </c>
      <c r="I7" s="4">
        <f t="shared" si="0"/>
        <v>5320</v>
      </c>
      <c r="J7" s="1" t="s">
        <v>40</v>
      </c>
      <c r="K7" s="1" t="str">
        <f t="shared" si="1"/>
        <v>台北市</v>
      </c>
      <c r="L7" s="5" t="s">
        <v>111</v>
      </c>
    </row>
    <row r="8" spans="1:12" ht="20.100000000000001" customHeight="1" outlineLevel="2" x14ac:dyDescent="0.25">
      <c r="A8" s="1">
        <v>10264</v>
      </c>
      <c r="B8" s="1" t="s">
        <v>109</v>
      </c>
      <c r="C8" s="1" t="s">
        <v>110</v>
      </c>
      <c r="D8" s="2">
        <v>42209</v>
      </c>
      <c r="E8" s="1">
        <v>41</v>
      </c>
      <c r="F8" s="1" t="s">
        <v>37</v>
      </c>
      <c r="G8" s="3">
        <v>77</v>
      </c>
      <c r="H8" s="3">
        <v>25</v>
      </c>
      <c r="I8" s="4">
        <f t="shared" si="0"/>
        <v>1925</v>
      </c>
      <c r="J8" s="1" t="s">
        <v>40</v>
      </c>
      <c r="K8" s="1" t="str">
        <f t="shared" si="1"/>
        <v>台北市</v>
      </c>
      <c r="L8" s="5" t="s">
        <v>111</v>
      </c>
    </row>
    <row r="9" spans="1:12" ht="20.100000000000001" customHeight="1" outlineLevel="2" x14ac:dyDescent="0.25">
      <c r="A9" s="1">
        <v>10267</v>
      </c>
      <c r="B9" s="1" t="s">
        <v>120</v>
      </c>
      <c r="C9" s="1" t="s">
        <v>121</v>
      </c>
      <c r="D9" s="2">
        <v>42214</v>
      </c>
      <c r="E9" s="1">
        <v>76</v>
      </c>
      <c r="F9" s="1" t="s">
        <v>122</v>
      </c>
      <c r="G9" s="3">
        <v>144</v>
      </c>
      <c r="H9" s="3">
        <v>15</v>
      </c>
      <c r="I9" s="4">
        <f t="shared" si="0"/>
        <v>2160</v>
      </c>
      <c r="J9" s="1" t="s">
        <v>25</v>
      </c>
      <c r="K9" s="1" t="str">
        <f t="shared" si="1"/>
        <v>台北市</v>
      </c>
      <c r="L9" s="5" t="s">
        <v>123</v>
      </c>
    </row>
    <row r="10" spans="1:12" ht="20.100000000000001" customHeight="1" outlineLevel="2" x14ac:dyDescent="0.25">
      <c r="A10" s="1">
        <v>10267</v>
      </c>
      <c r="B10" s="1" t="s">
        <v>120</v>
      </c>
      <c r="C10" s="1" t="s">
        <v>121</v>
      </c>
      <c r="D10" s="2">
        <v>42214</v>
      </c>
      <c r="E10" s="1">
        <v>59</v>
      </c>
      <c r="F10" s="1" t="s">
        <v>67</v>
      </c>
      <c r="G10" s="3">
        <v>440</v>
      </c>
      <c r="H10" s="3">
        <v>70</v>
      </c>
      <c r="I10" s="4">
        <f t="shared" si="0"/>
        <v>30800</v>
      </c>
      <c r="J10" s="1" t="s">
        <v>25</v>
      </c>
      <c r="K10" s="1" t="str">
        <f t="shared" si="1"/>
        <v>台北市</v>
      </c>
      <c r="L10" s="5" t="s">
        <v>123</v>
      </c>
    </row>
    <row r="11" spans="1:12" ht="20.100000000000001" customHeight="1" outlineLevel="2" x14ac:dyDescent="0.25">
      <c r="A11" s="1">
        <v>10267</v>
      </c>
      <c r="B11" s="1" t="s">
        <v>120</v>
      </c>
      <c r="C11" s="1" t="s">
        <v>121</v>
      </c>
      <c r="D11" s="2">
        <v>42214</v>
      </c>
      <c r="E11" s="1">
        <v>40</v>
      </c>
      <c r="F11" s="1" t="s">
        <v>124</v>
      </c>
      <c r="G11" s="3">
        <v>147</v>
      </c>
      <c r="H11" s="3">
        <v>50</v>
      </c>
      <c r="I11" s="4">
        <f t="shared" si="0"/>
        <v>7350</v>
      </c>
      <c r="J11" s="1" t="s">
        <v>25</v>
      </c>
      <c r="K11" s="1" t="str">
        <f t="shared" si="1"/>
        <v>台北市</v>
      </c>
      <c r="L11" s="5" t="s">
        <v>123</v>
      </c>
    </row>
    <row r="12" spans="1:12" ht="20.100000000000001" customHeight="1" outlineLevel="2" x14ac:dyDescent="0.25">
      <c r="A12" s="1">
        <v>10274</v>
      </c>
      <c r="B12" s="1" t="s">
        <v>22</v>
      </c>
      <c r="C12" s="1" t="s">
        <v>23</v>
      </c>
      <c r="D12" s="2">
        <v>42222</v>
      </c>
      <c r="E12" s="1">
        <v>71</v>
      </c>
      <c r="F12" s="1" t="s">
        <v>144</v>
      </c>
      <c r="G12" s="3">
        <v>172</v>
      </c>
      <c r="H12" s="3">
        <v>20</v>
      </c>
      <c r="I12" s="4">
        <f t="shared" si="0"/>
        <v>3440</v>
      </c>
      <c r="J12" s="1" t="s">
        <v>25</v>
      </c>
      <c r="K12" s="1" t="str">
        <f t="shared" si="1"/>
        <v>台北市</v>
      </c>
      <c r="L12" s="5" t="s">
        <v>26</v>
      </c>
    </row>
    <row r="13" spans="1:12" ht="20.100000000000001" customHeight="1" outlineLevel="2" x14ac:dyDescent="0.25">
      <c r="A13" s="1">
        <v>10274</v>
      </c>
      <c r="B13" s="1" t="s">
        <v>22</v>
      </c>
      <c r="C13" s="1" t="s">
        <v>23</v>
      </c>
      <c r="D13" s="2">
        <v>42222</v>
      </c>
      <c r="E13" s="1">
        <v>72</v>
      </c>
      <c r="F13" s="1" t="s">
        <v>24</v>
      </c>
      <c r="G13" s="3">
        <v>278</v>
      </c>
      <c r="H13" s="3">
        <v>7</v>
      </c>
      <c r="I13" s="4">
        <f t="shared" si="0"/>
        <v>1946</v>
      </c>
      <c r="J13" s="1" t="s">
        <v>25</v>
      </c>
      <c r="K13" s="1" t="str">
        <f t="shared" si="1"/>
        <v>台北市</v>
      </c>
      <c r="L13" s="5" t="s">
        <v>26</v>
      </c>
    </row>
    <row r="14" spans="1:12" ht="20.100000000000001" customHeight="1" outlineLevel="2" x14ac:dyDescent="0.25">
      <c r="A14" s="1">
        <v>10281</v>
      </c>
      <c r="B14" s="1" t="s">
        <v>163</v>
      </c>
      <c r="C14" s="1" t="s">
        <v>164</v>
      </c>
      <c r="D14" s="2">
        <v>42230</v>
      </c>
      <c r="E14" s="1">
        <v>24</v>
      </c>
      <c r="F14" s="1" t="s">
        <v>56</v>
      </c>
      <c r="G14" s="3">
        <v>36</v>
      </c>
      <c r="H14" s="3">
        <v>6</v>
      </c>
      <c r="I14" s="4">
        <f t="shared" si="0"/>
        <v>216</v>
      </c>
      <c r="J14" s="1" t="s">
        <v>40</v>
      </c>
      <c r="K14" s="1" t="str">
        <f t="shared" si="1"/>
        <v>台北市</v>
      </c>
      <c r="L14" s="5" t="s">
        <v>41</v>
      </c>
    </row>
    <row r="15" spans="1:12" ht="20.100000000000001" customHeight="1" outlineLevel="2" x14ac:dyDescent="0.25">
      <c r="A15" s="1">
        <v>10281</v>
      </c>
      <c r="B15" s="1" t="s">
        <v>163</v>
      </c>
      <c r="C15" s="1" t="s">
        <v>164</v>
      </c>
      <c r="D15" s="2">
        <v>42230</v>
      </c>
      <c r="E15" s="1">
        <v>35</v>
      </c>
      <c r="F15" s="1" t="s">
        <v>100</v>
      </c>
      <c r="G15" s="3">
        <v>144</v>
      </c>
      <c r="H15" s="3">
        <v>4</v>
      </c>
      <c r="I15" s="4">
        <f t="shared" si="0"/>
        <v>576</v>
      </c>
      <c r="J15" s="1" t="s">
        <v>40</v>
      </c>
      <c r="K15" s="1" t="str">
        <f t="shared" si="1"/>
        <v>台北市</v>
      </c>
      <c r="L15" s="5" t="s">
        <v>41</v>
      </c>
    </row>
    <row r="16" spans="1:12" ht="20.100000000000001" customHeight="1" outlineLevel="2" x14ac:dyDescent="0.25">
      <c r="A16" s="1">
        <v>10281</v>
      </c>
      <c r="B16" s="1" t="s">
        <v>163</v>
      </c>
      <c r="C16" s="1" t="s">
        <v>164</v>
      </c>
      <c r="D16" s="2">
        <v>42230</v>
      </c>
      <c r="E16" s="1">
        <v>19</v>
      </c>
      <c r="F16" s="1" t="s">
        <v>165</v>
      </c>
      <c r="G16" s="3">
        <v>73</v>
      </c>
      <c r="H16" s="3">
        <v>1</v>
      </c>
      <c r="I16" s="4">
        <f t="shared" si="0"/>
        <v>73</v>
      </c>
      <c r="J16" s="1" t="s">
        <v>40</v>
      </c>
      <c r="K16" s="1" t="str">
        <f t="shared" si="1"/>
        <v>台北市</v>
      </c>
      <c r="L16" s="5" t="s">
        <v>41</v>
      </c>
    </row>
    <row r="17" spans="1:12" ht="20.100000000000001" customHeight="1" outlineLevel="2" x14ac:dyDescent="0.25">
      <c r="A17" s="1">
        <v>10282</v>
      </c>
      <c r="B17" s="1" t="s">
        <v>163</v>
      </c>
      <c r="C17" s="1" t="s">
        <v>164</v>
      </c>
      <c r="D17" s="2">
        <v>42231</v>
      </c>
      <c r="E17" s="1">
        <v>57</v>
      </c>
      <c r="F17" s="1" t="s">
        <v>43</v>
      </c>
      <c r="G17" s="3">
        <v>156</v>
      </c>
      <c r="H17" s="3">
        <v>2</v>
      </c>
      <c r="I17" s="4">
        <f t="shared" si="0"/>
        <v>312</v>
      </c>
      <c r="J17" s="1" t="s">
        <v>40</v>
      </c>
      <c r="K17" s="1" t="str">
        <f t="shared" si="1"/>
        <v>台北市</v>
      </c>
      <c r="L17" s="5" t="s">
        <v>41</v>
      </c>
    </row>
    <row r="18" spans="1:12" ht="20.100000000000001" customHeight="1" outlineLevel="2" x14ac:dyDescent="0.25">
      <c r="A18" s="1">
        <v>10282</v>
      </c>
      <c r="B18" s="1" t="s">
        <v>163</v>
      </c>
      <c r="C18" s="1" t="s">
        <v>164</v>
      </c>
      <c r="D18" s="2">
        <v>42231</v>
      </c>
      <c r="E18" s="1">
        <v>30</v>
      </c>
      <c r="F18" s="1" t="s">
        <v>108</v>
      </c>
      <c r="G18" s="3">
        <v>207</v>
      </c>
      <c r="H18" s="3">
        <v>6</v>
      </c>
      <c r="I18" s="4">
        <f t="shared" si="0"/>
        <v>1242</v>
      </c>
      <c r="J18" s="1" t="s">
        <v>40</v>
      </c>
      <c r="K18" s="1" t="str">
        <f t="shared" si="1"/>
        <v>台北市</v>
      </c>
      <c r="L18" s="5" t="s">
        <v>41</v>
      </c>
    </row>
    <row r="19" spans="1:12" ht="20.100000000000001" customHeight="1" outlineLevel="2" x14ac:dyDescent="0.25">
      <c r="A19" s="1">
        <v>10257</v>
      </c>
      <c r="B19" s="1" t="s">
        <v>75</v>
      </c>
      <c r="C19" s="1" t="s">
        <v>76</v>
      </c>
      <c r="D19" s="2">
        <v>42201</v>
      </c>
      <c r="E19" s="1">
        <v>39</v>
      </c>
      <c r="F19" s="1" t="s">
        <v>51</v>
      </c>
      <c r="G19" s="3">
        <v>144</v>
      </c>
      <c r="H19" s="3">
        <v>6</v>
      </c>
      <c r="I19" s="4">
        <f t="shared" si="0"/>
        <v>864</v>
      </c>
      <c r="J19" s="1" t="s">
        <v>77</v>
      </c>
      <c r="K19" s="1" t="str">
        <f t="shared" si="1"/>
        <v>新北市</v>
      </c>
      <c r="L19" s="5" t="s">
        <v>78</v>
      </c>
    </row>
    <row r="20" spans="1:12" ht="20.100000000000001" customHeight="1" outlineLevel="2" x14ac:dyDescent="0.25">
      <c r="A20" s="1">
        <v>10257</v>
      </c>
      <c r="B20" s="1" t="s">
        <v>75</v>
      </c>
      <c r="C20" s="1" t="s">
        <v>76</v>
      </c>
      <c r="D20" s="2">
        <v>42201</v>
      </c>
      <c r="E20" s="1">
        <v>77</v>
      </c>
      <c r="F20" s="1" t="s">
        <v>71</v>
      </c>
      <c r="G20" s="3">
        <v>104</v>
      </c>
      <c r="H20" s="3">
        <v>15</v>
      </c>
      <c r="I20" s="4">
        <f t="shared" si="0"/>
        <v>1560</v>
      </c>
      <c r="J20" s="1" t="s">
        <v>77</v>
      </c>
      <c r="K20" s="1" t="str">
        <f t="shared" si="1"/>
        <v>新北市</v>
      </c>
      <c r="L20" s="5" t="s">
        <v>79</v>
      </c>
    </row>
    <row r="21" spans="1:12" ht="20.100000000000001" customHeight="1" outlineLevel="2" x14ac:dyDescent="0.25">
      <c r="A21" s="1">
        <v>10257</v>
      </c>
      <c r="B21" s="1" t="s">
        <v>75</v>
      </c>
      <c r="C21" s="1" t="s">
        <v>76</v>
      </c>
      <c r="D21" s="2">
        <v>42201</v>
      </c>
      <c r="E21" s="1">
        <v>27</v>
      </c>
      <c r="F21" s="1" t="s">
        <v>80</v>
      </c>
      <c r="G21" s="3">
        <v>351</v>
      </c>
      <c r="H21" s="3">
        <v>25</v>
      </c>
      <c r="I21" s="4">
        <f t="shared" si="0"/>
        <v>8775</v>
      </c>
      <c r="J21" s="1" t="s">
        <v>77</v>
      </c>
      <c r="K21" s="1" t="str">
        <f t="shared" si="1"/>
        <v>新北市</v>
      </c>
      <c r="L21" s="5" t="s">
        <v>81</v>
      </c>
    </row>
    <row r="22" spans="1:12" ht="20.100000000000001" customHeight="1" outlineLevel="2" x14ac:dyDescent="0.25">
      <c r="A22" s="1">
        <v>10258</v>
      </c>
      <c r="B22" s="1" t="s">
        <v>82</v>
      </c>
      <c r="C22" s="1" t="s">
        <v>83</v>
      </c>
      <c r="D22" s="2">
        <v>42202</v>
      </c>
      <c r="E22" s="1">
        <v>2</v>
      </c>
      <c r="F22" s="1" t="s">
        <v>63</v>
      </c>
      <c r="G22" s="3">
        <v>152</v>
      </c>
      <c r="H22" s="3">
        <v>50</v>
      </c>
      <c r="I22" s="4">
        <f t="shared" si="0"/>
        <v>7600</v>
      </c>
      <c r="J22" s="1" t="s">
        <v>77</v>
      </c>
      <c r="K22" s="1" t="str">
        <f t="shared" si="1"/>
        <v>新北市</v>
      </c>
      <c r="L22" s="5" t="s">
        <v>84</v>
      </c>
    </row>
    <row r="23" spans="1:12" ht="20.100000000000001" customHeight="1" outlineLevel="2" x14ac:dyDescent="0.25">
      <c r="A23" s="1">
        <v>10258</v>
      </c>
      <c r="B23" s="1" t="s">
        <v>82</v>
      </c>
      <c r="C23" s="1" t="s">
        <v>83</v>
      </c>
      <c r="D23" s="2">
        <v>42202</v>
      </c>
      <c r="E23" s="1">
        <v>5</v>
      </c>
      <c r="F23" s="1" t="s">
        <v>85</v>
      </c>
      <c r="G23" s="3">
        <v>170</v>
      </c>
      <c r="H23" s="3">
        <v>65</v>
      </c>
      <c r="I23" s="4">
        <f t="shared" si="0"/>
        <v>11050</v>
      </c>
      <c r="J23" s="1" t="s">
        <v>77</v>
      </c>
      <c r="K23" s="1" t="str">
        <f t="shared" si="1"/>
        <v>新北市</v>
      </c>
      <c r="L23" s="5" t="s">
        <v>84</v>
      </c>
    </row>
    <row r="24" spans="1:12" ht="20.100000000000001" customHeight="1" outlineLevel="2" x14ac:dyDescent="0.25">
      <c r="A24" s="1">
        <v>10258</v>
      </c>
      <c r="B24" s="1" t="s">
        <v>82</v>
      </c>
      <c r="C24" s="1" t="s">
        <v>83</v>
      </c>
      <c r="D24" s="2">
        <v>42202</v>
      </c>
      <c r="E24" s="1">
        <v>32</v>
      </c>
      <c r="F24" s="1" t="s">
        <v>86</v>
      </c>
      <c r="G24" s="3">
        <v>256</v>
      </c>
      <c r="H24" s="3">
        <v>6</v>
      </c>
      <c r="I24" s="4">
        <f t="shared" si="0"/>
        <v>1536</v>
      </c>
      <c r="J24" s="1" t="s">
        <v>77</v>
      </c>
      <c r="K24" s="1" t="str">
        <f t="shared" si="1"/>
        <v>新北市</v>
      </c>
      <c r="L24" s="5" t="s">
        <v>84</v>
      </c>
    </row>
    <row r="25" spans="1:12" ht="20.100000000000001" customHeight="1" outlineLevel="2" x14ac:dyDescent="0.25">
      <c r="A25" s="1">
        <v>10262</v>
      </c>
      <c r="B25" s="1" t="s">
        <v>101</v>
      </c>
      <c r="C25" s="1" t="s">
        <v>102</v>
      </c>
      <c r="D25" s="2">
        <v>42207</v>
      </c>
      <c r="E25" s="1">
        <v>5</v>
      </c>
      <c r="F25" s="1" t="s">
        <v>85</v>
      </c>
      <c r="G25" s="3">
        <v>170</v>
      </c>
      <c r="H25" s="3">
        <v>12</v>
      </c>
      <c r="I25" s="4">
        <f t="shared" si="0"/>
        <v>2040</v>
      </c>
      <c r="J25" s="1" t="s">
        <v>77</v>
      </c>
      <c r="K25" s="1" t="str">
        <f t="shared" si="1"/>
        <v>新北市</v>
      </c>
      <c r="L25" s="5" t="s">
        <v>103</v>
      </c>
    </row>
    <row r="26" spans="1:12" ht="20.100000000000001" customHeight="1" outlineLevel="2" x14ac:dyDescent="0.25">
      <c r="A26" s="1">
        <v>10262</v>
      </c>
      <c r="B26" s="1" t="s">
        <v>101</v>
      </c>
      <c r="C26" s="1" t="s">
        <v>102</v>
      </c>
      <c r="D26" s="2">
        <v>42207</v>
      </c>
      <c r="E26" s="1">
        <v>56</v>
      </c>
      <c r="F26" s="1" t="s">
        <v>104</v>
      </c>
      <c r="G26" s="3">
        <v>304</v>
      </c>
      <c r="H26" s="3">
        <v>2</v>
      </c>
      <c r="I26" s="4">
        <f t="shared" si="0"/>
        <v>608</v>
      </c>
      <c r="J26" s="1" t="s">
        <v>77</v>
      </c>
      <c r="K26" s="1" t="str">
        <f t="shared" si="1"/>
        <v>新北市</v>
      </c>
      <c r="L26" s="5" t="s">
        <v>105</v>
      </c>
    </row>
    <row r="27" spans="1:12" ht="20.100000000000001" customHeight="1" outlineLevel="2" x14ac:dyDescent="0.25">
      <c r="A27" s="1">
        <v>10262</v>
      </c>
      <c r="B27" s="1" t="s">
        <v>101</v>
      </c>
      <c r="C27" s="1" t="s">
        <v>102</v>
      </c>
      <c r="D27" s="2">
        <v>42207</v>
      </c>
      <c r="E27" s="1">
        <v>7</v>
      </c>
      <c r="F27" s="1" t="s">
        <v>106</v>
      </c>
      <c r="G27" s="3">
        <v>240</v>
      </c>
      <c r="H27" s="3">
        <v>15</v>
      </c>
      <c r="I27" s="4">
        <f t="shared" si="0"/>
        <v>3600</v>
      </c>
      <c r="J27" s="1" t="s">
        <v>77</v>
      </c>
      <c r="K27" s="1" t="str">
        <f t="shared" si="1"/>
        <v>新北市</v>
      </c>
      <c r="L27" s="5" t="s">
        <v>107</v>
      </c>
    </row>
    <row r="28" spans="1:12" ht="20.100000000000001" customHeight="1" outlineLevel="2" x14ac:dyDescent="0.25">
      <c r="A28" s="1">
        <v>10263</v>
      </c>
      <c r="B28" s="1" t="s">
        <v>82</v>
      </c>
      <c r="C28" s="1" t="s">
        <v>83</v>
      </c>
      <c r="D28" s="2">
        <v>42208</v>
      </c>
      <c r="E28" s="1">
        <v>24</v>
      </c>
      <c r="F28" s="1" t="s">
        <v>56</v>
      </c>
      <c r="G28" s="3">
        <v>36</v>
      </c>
      <c r="H28" s="3">
        <v>28</v>
      </c>
      <c r="I28" s="4">
        <f t="shared" si="0"/>
        <v>1008</v>
      </c>
      <c r="J28" s="1" t="s">
        <v>77</v>
      </c>
      <c r="K28" s="1" t="str">
        <f t="shared" si="1"/>
        <v>新北市</v>
      </c>
      <c r="L28" s="5" t="s">
        <v>84</v>
      </c>
    </row>
    <row r="29" spans="1:12" ht="20.100000000000001" customHeight="1" outlineLevel="2" x14ac:dyDescent="0.25">
      <c r="A29" s="1">
        <v>10263</v>
      </c>
      <c r="B29" s="1" t="s">
        <v>82</v>
      </c>
      <c r="C29" s="1" t="s">
        <v>83</v>
      </c>
      <c r="D29" s="2">
        <v>42208</v>
      </c>
      <c r="E29" s="1">
        <v>16</v>
      </c>
      <c r="F29" s="1" t="s">
        <v>66</v>
      </c>
      <c r="G29" s="3">
        <v>139</v>
      </c>
      <c r="H29" s="3">
        <v>60</v>
      </c>
      <c r="I29" s="4">
        <f t="shared" si="0"/>
        <v>8340</v>
      </c>
      <c r="J29" s="1" t="s">
        <v>77</v>
      </c>
      <c r="K29" s="1" t="str">
        <f t="shared" si="1"/>
        <v>新北市</v>
      </c>
      <c r="L29" s="5" t="s">
        <v>84</v>
      </c>
    </row>
    <row r="30" spans="1:12" ht="20.100000000000001" customHeight="1" outlineLevel="2" x14ac:dyDescent="0.25">
      <c r="A30" s="1">
        <v>10263</v>
      </c>
      <c r="B30" s="1" t="s">
        <v>82</v>
      </c>
      <c r="C30" s="1" t="s">
        <v>83</v>
      </c>
      <c r="D30" s="2">
        <v>42208</v>
      </c>
      <c r="E30" s="1">
        <v>74</v>
      </c>
      <c r="F30" s="1" t="s">
        <v>60</v>
      </c>
      <c r="G30" s="3">
        <v>80</v>
      </c>
      <c r="H30" s="3">
        <v>36</v>
      </c>
      <c r="I30" s="4">
        <f t="shared" si="0"/>
        <v>2880</v>
      </c>
      <c r="J30" s="1" t="s">
        <v>77</v>
      </c>
      <c r="K30" s="1" t="str">
        <f t="shared" si="1"/>
        <v>新北市</v>
      </c>
      <c r="L30" s="5" t="s">
        <v>84</v>
      </c>
    </row>
    <row r="31" spans="1:12" ht="20.100000000000001" customHeight="1" outlineLevel="2" x14ac:dyDescent="0.25">
      <c r="A31" s="1">
        <v>10263</v>
      </c>
      <c r="B31" s="1" t="s">
        <v>82</v>
      </c>
      <c r="C31" s="1" t="s">
        <v>83</v>
      </c>
      <c r="D31" s="2">
        <v>42208</v>
      </c>
      <c r="E31" s="1">
        <v>30</v>
      </c>
      <c r="F31" s="1" t="s">
        <v>108</v>
      </c>
      <c r="G31" s="3">
        <v>207</v>
      </c>
      <c r="H31" s="3">
        <v>60</v>
      </c>
      <c r="I31" s="4">
        <f t="shared" si="0"/>
        <v>12420</v>
      </c>
      <c r="J31" s="1" t="s">
        <v>77</v>
      </c>
      <c r="K31" s="1" t="str">
        <f t="shared" si="1"/>
        <v>新北市</v>
      </c>
      <c r="L31" s="5" t="s">
        <v>84</v>
      </c>
    </row>
    <row r="32" spans="1:12" ht="20.100000000000001" customHeight="1" outlineLevel="2" x14ac:dyDescent="0.25">
      <c r="A32" s="1">
        <v>10272</v>
      </c>
      <c r="B32" s="1" t="s">
        <v>101</v>
      </c>
      <c r="C32" s="1" t="s">
        <v>102</v>
      </c>
      <c r="D32" s="2">
        <v>42218</v>
      </c>
      <c r="E32" s="1">
        <v>20</v>
      </c>
      <c r="F32" s="1" t="s">
        <v>46</v>
      </c>
      <c r="G32" s="3">
        <v>648</v>
      </c>
      <c r="H32" s="3">
        <v>6</v>
      </c>
      <c r="I32" s="4">
        <f t="shared" si="0"/>
        <v>3888</v>
      </c>
      <c r="J32" s="1" t="s">
        <v>77</v>
      </c>
      <c r="K32" s="1" t="str">
        <f t="shared" si="1"/>
        <v>新北市</v>
      </c>
      <c r="L32" s="5" t="s">
        <v>137</v>
      </c>
    </row>
    <row r="33" spans="1:12" ht="20.100000000000001" customHeight="1" outlineLevel="2" x14ac:dyDescent="0.25">
      <c r="A33" s="1">
        <v>10272</v>
      </c>
      <c r="B33" s="1" t="s">
        <v>101</v>
      </c>
      <c r="C33" s="1" t="s">
        <v>102</v>
      </c>
      <c r="D33" s="2">
        <v>42218</v>
      </c>
      <c r="E33" s="1">
        <v>31</v>
      </c>
      <c r="F33" s="1" t="s">
        <v>53</v>
      </c>
      <c r="G33" s="3">
        <v>100</v>
      </c>
      <c r="H33" s="3">
        <v>40</v>
      </c>
      <c r="I33" s="4">
        <f t="shared" si="0"/>
        <v>4000</v>
      </c>
      <c r="J33" s="1" t="s">
        <v>77</v>
      </c>
      <c r="K33" s="1" t="str">
        <f t="shared" si="1"/>
        <v>新北市</v>
      </c>
      <c r="L33" s="5" t="s">
        <v>138</v>
      </c>
    </row>
    <row r="34" spans="1:12" ht="20.100000000000001" customHeight="1" outlineLevel="2" x14ac:dyDescent="0.25">
      <c r="A34" s="1">
        <v>10272</v>
      </c>
      <c r="B34" s="1" t="s">
        <v>101</v>
      </c>
      <c r="C34" s="1" t="s">
        <v>102</v>
      </c>
      <c r="D34" s="2">
        <v>42218</v>
      </c>
      <c r="E34" s="1">
        <v>72</v>
      </c>
      <c r="F34" s="1" t="s">
        <v>24</v>
      </c>
      <c r="G34" s="3">
        <v>278</v>
      </c>
      <c r="H34" s="3">
        <v>24</v>
      </c>
      <c r="I34" s="4">
        <f t="shared" ref="I34:I65" si="2">G34*H34</f>
        <v>6672</v>
      </c>
      <c r="J34" s="1" t="s">
        <v>77</v>
      </c>
      <c r="K34" s="1" t="str">
        <f t="shared" ref="K34:K65" si="3">LEFT(L34,3)</f>
        <v>新北市</v>
      </c>
      <c r="L34" s="5" t="s">
        <v>139</v>
      </c>
    </row>
    <row r="35" spans="1:12" ht="20.100000000000001" customHeight="1" outlineLevel="2" x14ac:dyDescent="0.25">
      <c r="A35" s="1">
        <v>10252</v>
      </c>
      <c r="B35" s="1" t="s">
        <v>44</v>
      </c>
      <c r="C35" s="1" t="s">
        <v>45</v>
      </c>
      <c r="D35" s="2">
        <v>42194</v>
      </c>
      <c r="E35" s="1">
        <v>20</v>
      </c>
      <c r="F35" s="1" t="s">
        <v>46</v>
      </c>
      <c r="G35" s="3">
        <v>648</v>
      </c>
      <c r="H35" s="3">
        <v>40</v>
      </c>
      <c r="I35" s="4">
        <f t="shared" si="2"/>
        <v>25920</v>
      </c>
      <c r="J35" s="1" t="s">
        <v>47</v>
      </c>
      <c r="K35" s="1" t="str">
        <f t="shared" si="3"/>
        <v>桃園縣</v>
      </c>
      <c r="L35" s="5" t="s">
        <v>48</v>
      </c>
    </row>
    <row r="36" spans="1:12" ht="20.100000000000001" customHeight="1" outlineLevel="2" x14ac:dyDescent="0.25">
      <c r="A36" s="1">
        <v>10252</v>
      </c>
      <c r="B36" s="1" t="s">
        <v>44</v>
      </c>
      <c r="C36" s="1" t="s">
        <v>45</v>
      </c>
      <c r="D36" s="2">
        <v>42194</v>
      </c>
      <c r="E36" s="1">
        <v>33</v>
      </c>
      <c r="F36" s="1" t="s">
        <v>49</v>
      </c>
      <c r="G36" s="3">
        <v>20</v>
      </c>
      <c r="H36" s="3">
        <v>25</v>
      </c>
      <c r="I36" s="4">
        <f t="shared" si="2"/>
        <v>500</v>
      </c>
      <c r="J36" s="1" t="s">
        <v>47</v>
      </c>
      <c r="K36" s="1" t="str">
        <f t="shared" si="3"/>
        <v>桃園縣</v>
      </c>
      <c r="L36" s="5" t="s">
        <v>48</v>
      </c>
    </row>
    <row r="37" spans="1:12" ht="20.100000000000001" customHeight="1" outlineLevel="2" x14ac:dyDescent="0.25">
      <c r="A37" s="1">
        <v>10252</v>
      </c>
      <c r="B37" s="1" t="s">
        <v>44</v>
      </c>
      <c r="C37" s="1" t="s">
        <v>45</v>
      </c>
      <c r="D37" s="2">
        <v>42194</v>
      </c>
      <c r="E37" s="1">
        <v>60</v>
      </c>
      <c r="F37" s="1" t="s">
        <v>50</v>
      </c>
      <c r="G37" s="3">
        <v>272</v>
      </c>
      <c r="H37" s="3">
        <v>40</v>
      </c>
      <c r="I37" s="4">
        <f t="shared" si="2"/>
        <v>10880</v>
      </c>
      <c r="J37" s="1" t="s">
        <v>47</v>
      </c>
      <c r="K37" s="1" t="str">
        <f t="shared" si="3"/>
        <v>桃園縣</v>
      </c>
      <c r="L37" s="5" t="s">
        <v>48</v>
      </c>
    </row>
    <row r="38" spans="1:12" ht="20.100000000000001" customHeight="1" outlineLevel="2" x14ac:dyDescent="0.25">
      <c r="A38" s="1">
        <v>10261</v>
      </c>
      <c r="B38" s="1" t="s">
        <v>98</v>
      </c>
      <c r="C38" s="1" t="s">
        <v>99</v>
      </c>
      <c r="D38" s="2">
        <v>42204</v>
      </c>
      <c r="E38" s="1">
        <v>35</v>
      </c>
      <c r="F38" s="1" t="s">
        <v>100</v>
      </c>
      <c r="G38" s="3">
        <v>144</v>
      </c>
      <c r="H38" s="3">
        <v>20</v>
      </c>
      <c r="I38" s="4">
        <f t="shared" si="2"/>
        <v>2880</v>
      </c>
      <c r="J38" s="1" t="s">
        <v>47</v>
      </c>
      <c r="K38" s="1" t="str">
        <f t="shared" si="3"/>
        <v>桃園縣</v>
      </c>
      <c r="L38" s="5" t="s">
        <v>48</v>
      </c>
    </row>
    <row r="39" spans="1:12" ht="20.100000000000001" customHeight="1" outlineLevel="2" x14ac:dyDescent="0.25">
      <c r="A39" s="1">
        <v>10261</v>
      </c>
      <c r="B39" s="1" t="s">
        <v>98</v>
      </c>
      <c r="C39" s="1" t="s">
        <v>99</v>
      </c>
      <c r="D39" s="2">
        <v>42204</v>
      </c>
      <c r="E39" s="1">
        <v>21</v>
      </c>
      <c r="F39" s="1" t="s">
        <v>89</v>
      </c>
      <c r="G39" s="3">
        <v>80</v>
      </c>
      <c r="H39" s="3">
        <v>20</v>
      </c>
      <c r="I39" s="4">
        <f t="shared" si="2"/>
        <v>1600</v>
      </c>
      <c r="J39" s="1" t="s">
        <v>47</v>
      </c>
      <c r="K39" s="1" t="str">
        <f t="shared" si="3"/>
        <v>桃園縣</v>
      </c>
      <c r="L39" s="5" t="s">
        <v>48</v>
      </c>
    </row>
    <row r="40" spans="1:12" ht="20.100000000000001" customHeight="1" outlineLevel="2" x14ac:dyDescent="0.25">
      <c r="A40" s="1">
        <v>10283</v>
      </c>
      <c r="B40" s="1" t="s">
        <v>166</v>
      </c>
      <c r="C40" s="1" t="s">
        <v>167</v>
      </c>
      <c r="D40" s="2">
        <v>42232</v>
      </c>
      <c r="E40" s="1">
        <v>15</v>
      </c>
      <c r="F40" s="1" t="s">
        <v>168</v>
      </c>
      <c r="G40" s="3">
        <v>124</v>
      </c>
      <c r="H40" s="3">
        <v>20</v>
      </c>
      <c r="I40" s="4">
        <f t="shared" si="2"/>
        <v>2480</v>
      </c>
      <c r="J40" s="1" t="s">
        <v>169</v>
      </c>
      <c r="K40" s="1" t="str">
        <f t="shared" si="3"/>
        <v>桃園縣</v>
      </c>
      <c r="L40" s="5" t="s">
        <v>170</v>
      </c>
    </row>
    <row r="41" spans="1:12" ht="20.100000000000001" customHeight="1" outlineLevel="2" x14ac:dyDescent="0.25">
      <c r="A41" s="1">
        <v>10283</v>
      </c>
      <c r="B41" s="1" t="s">
        <v>166</v>
      </c>
      <c r="C41" s="1" t="s">
        <v>167</v>
      </c>
      <c r="D41" s="2">
        <v>42232</v>
      </c>
      <c r="E41" s="1">
        <v>19</v>
      </c>
      <c r="F41" s="1" t="s">
        <v>165</v>
      </c>
      <c r="G41" s="3">
        <v>73</v>
      </c>
      <c r="H41" s="3">
        <v>18</v>
      </c>
      <c r="I41" s="4">
        <f t="shared" si="2"/>
        <v>1314</v>
      </c>
      <c r="J41" s="1" t="s">
        <v>169</v>
      </c>
      <c r="K41" s="1" t="str">
        <f t="shared" si="3"/>
        <v>桃園縣</v>
      </c>
      <c r="L41" s="5" t="s">
        <v>170</v>
      </c>
    </row>
    <row r="42" spans="1:12" ht="20.100000000000001" customHeight="1" outlineLevel="2" x14ac:dyDescent="0.25">
      <c r="A42" s="1">
        <v>10283</v>
      </c>
      <c r="B42" s="1" t="s">
        <v>166</v>
      </c>
      <c r="C42" s="1" t="s">
        <v>167</v>
      </c>
      <c r="D42" s="2">
        <v>42232</v>
      </c>
      <c r="E42" s="1">
        <v>60</v>
      </c>
      <c r="F42" s="1" t="s">
        <v>50</v>
      </c>
      <c r="G42" s="3">
        <v>272</v>
      </c>
      <c r="H42" s="3">
        <v>35</v>
      </c>
      <c r="I42" s="4">
        <f t="shared" si="2"/>
        <v>9520</v>
      </c>
      <c r="J42" s="1" t="s">
        <v>169</v>
      </c>
      <c r="K42" s="1" t="str">
        <f t="shared" si="3"/>
        <v>桃園縣</v>
      </c>
      <c r="L42" s="5" t="s">
        <v>170</v>
      </c>
    </row>
    <row r="43" spans="1:12" ht="20.100000000000001" customHeight="1" outlineLevel="2" x14ac:dyDescent="0.25">
      <c r="A43" s="1">
        <v>10283</v>
      </c>
      <c r="B43" s="1" t="s">
        <v>166</v>
      </c>
      <c r="C43" s="1" t="s">
        <v>167</v>
      </c>
      <c r="D43" s="2">
        <v>42232</v>
      </c>
      <c r="E43" s="1">
        <v>72</v>
      </c>
      <c r="F43" s="1" t="s">
        <v>24</v>
      </c>
      <c r="G43" s="3">
        <v>278</v>
      </c>
      <c r="H43" s="3">
        <v>3</v>
      </c>
      <c r="I43" s="4">
        <f t="shared" si="2"/>
        <v>834</v>
      </c>
      <c r="J43" s="1" t="s">
        <v>169</v>
      </c>
      <c r="K43" s="1" t="str">
        <f t="shared" si="3"/>
        <v>桃園縣</v>
      </c>
      <c r="L43" s="5" t="s">
        <v>170</v>
      </c>
    </row>
    <row r="44" spans="1:12" ht="20.100000000000001" customHeight="1" outlineLevel="2" x14ac:dyDescent="0.25">
      <c r="A44" s="1">
        <v>10255</v>
      </c>
      <c r="B44" s="1" t="s">
        <v>61</v>
      </c>
      <c r="C44" s="1" t="s">
        <v>62</v>
      </c>
      <c r="D44" s="2">
        <v>42197</v>
      </c>
      <c r="E44" s="1">
        <v>2</v>
      </c>
      <c r="F44" s="1" t="s">
        <v>63</v>
      </c>
      <c r="G44" s="3">
        <v>152</v>
      </c>
      <c r="H44" s="3">
        <v>20</v>
      </c>
      <c r="I44" s="4">
        <f t="shared" si="2"/>
        <v>3040</v>
      </c>
      <c r="J44" s="1" t="s">
        <v>64</v>
      </c>
      <c r="K44" s="1" t="str">
        <f t="shared" si="3"/>
        <v>新竹市</v>
      </c>
      <c r="L44" s="5" t="s">
        <v>65</v>
      </c>
    </row>
    <row r="45" spans="1:12" ht="20.100000000000001" customHeight="1" outlineLevel="2" x14ac:dyDescent="0.25">
      <c r="A45" s="1">
        <v>10255</v>
      </c>
      <c r="B45" s="1" t="s">
        <v>61</v>
      </c>
      <c r="C45" s="1" t="s">
        <v>62</v>
      </c>
      <c r="D45" s="2">
        <v>42197</v>
      </c>
      <c r="E45" s="1">
        <v>16</v>
      </c>
      <c r="F45" s="1" t="s">
        <v>66</v>
      </c>
      <c r="G45" s="3">
        <v>139</v>
      </c>
      <c r="H45" s="3">
        <v>35</v>
      </c>
      <c r="I45" s="4">
        <f t="shared" si="2"/>
        <v>4865</v>
      </c>
      <c r="J45" s="1" t="s">
        <v>64</v>
      </c>
      <c r="K45" s="1" t="str">
        <f t="shared" si="3"/>
        <v>新竹市</v>
      </c>
      <c r="L45" s="5" t="s">
        <v>65</v>
      </c>
    </row>
    <row r="46" spans="1:12" ht="20.100000000000001" customHeight="1" outlineLevel="2" x14ac:dyDescent="0.25">
      <c r="A46" s="1">
        <v>10255</v>
      </c>
      <c r="B46" s="1" t="s">
        <v>61</v>
      </c>
      <c r="C46" s="1" t="s">
        <v>62</v>
      </c>
      <c r="D46" s="2">
        <v>42197</v>
      </c>
      <c r="E46" s="1">
        <v>59</v>
      </c>
      <c r="F46" s="1" t="s">
        <v>67</v>
      </c>
      <c r="G46" s="3">
        <v>440</v>
      </c>
      <c r="H46" s="3">
        <v>30</v>
      </c>
      <c r="I46" s="4">
        <f t="shared" si="2"/>
        <v>13200</v>
      </c>
      <c r="J46" s="1" t="s">
        <v>64</v>
      </c>
      <c r="K46" s="1" t="str">
        <f t="shared" si="3"/>
        <v>新竹市</v>
      </c>
      <c r="L46" s="5" t="s">
        <v>65</v>
      </c>
    </row>
    <row r="47" spans="1:12" ht="20.100000000000001" customHeight="1" outlineLevel="2" x14ac:dyDescent="0.25">
      <c r="A47" s="1">
        <v>10255</v>
      </c>
      <c r="B47" s="1" t="s">
        <v>61</v>
      </c>
      <c r="C47" s="1" t="s">
        <v>62</v>
      </c>
      <c r="D47" s="2">
        <v>42197</v>
      </c>
      <c r="E47" s="1">
        <v>36</v>
      </c>
      <c r="F47" s="1" t="s">
        <v>68</v>
      </c>
      <c r="G47" s="3">
        <v>152</v>
      </c>
      <c r="H47" s="3">
        <v>25</v>
      </c>
      <c r="I47" s="4">
        <f t="shared" si="2"/>
        <v>3800</v>
      </c>
      <c r="J47" s="1" t="s">
        <v>64</v>
      </c>
      <c r="K47" s="1" t="str">
        <f t="shared" si="3"/>
        <v>新竹市</v>
      </c>
      <c r="L47" s="5" t="s">
        <v>65</v>
      </c>
    </row>
    <row r="48" spans="1:12" ht="20.100000000000001" customHeight="1" outlineLevel="2" x14ac:dyDescent="0.25">
      <c r="A48" s="1">
        <v>10260</v>
      </c>
      <c r="B48" s="1" t="s">
        <v>92</v>
      </c>
      <c r="C48" s="1" t="s">
        <v>93</v>
      </c>
      <c r="D48" s="2">
        <v>42204</v>
      </c>
      <c r="E48" s="1">
        <v>70</v>
      </c>
      <c r="F48" s="1" t="s">
        <v>94</v>
      </c>
      <c r="G48" s="3">
        <v>120</v>
      </c>
      <c r="H48" s="3">
        <v>21</v>
      </c>
      <c r="I48" s="4">
        <f t="shared" si="2"/>
        <v>2520</v>
      </c>
      <c r="J48" s="1" t="s">
        <v>95</v>
      </c>
      <c r="K48" s="1" t="str">
        <f t="shared" si="3"/>
        <v>新竹市</v>
      </c>
      <c r="L48" s="5" t="s">
        <v>96</v>
      </c>
    </row>
    <row r="49" spans="1:12" ht="20.100000000000001" customHeight="1" outlineLevel="2" x14ac:dyDescent="0.25">
      <c r="A49" s="1">
        <v>10260</v>
      </c>
      <c r="B49" s="1" t="s">
        <v>92</v>
      </c>
      <c r="C49" s="1" t="s">
        <v>93</v>
      </c>
      <c r="D49" s="2">
        <v>42204</v>
      </c>
      <c r="E49" s="1">
        <v>62</v>
      </c>
      <c r="F49" s="1" t="s">
        <v>97</v>
      </c>
      <c r="G49" s="3">
        <v>394</v>
      </c>
      <c r="H49" s="3">
        <v>15</v>
      </c>
      <c r="I49" s="4">
        <f t="shared" si="2"/>
        <v>5910</v>
      </c>
      <c r="J49" s="1" t="s">
        <v>95</v>
      </c>
      <c r="K49" s="1" t="str">
        <f t="shared" si="3"/>
        <v>新竹市</v>
      </c>
      <c r="L49" s="5" t="s">
        <v>96</v>
      </c>
    </row>
    <row r="50" spans="1:12" ht="20.100000000000001" customHeight="1" outlineLevel="2" x14ac:dyDescent="0.25">
      <c r="A50" s="1">
        <v>10260</v>
      </c>
      <c r="B50" s="1" t="s">
        <v>92</v>
      </c>
      <c r="C50" s="1" t="s">
        <v>93</v>
      </c>
      <c r="D50" s="2">
        <v>42204</v>
      </c>
      <c r="E50" s="1">
        <v>57</v>
      </c>
      <c r="F50" s="1" t="s">
        <v>43</v>
      </c>
      <c r="G50" s="3">
        <v>156</v>
      </c>
      <c r="H50" s="3">
        <v>50</v>
      </c>
      <c r="I50" s="4">
        <f t="shared" si="2"/>
        <v>7800</v>
      </c>
      <c r="J50" s="1" t="s">
        <v>95</v>
      </c>
      <c r="K50" s="1" t="str">
        <f t="shared" si="3"/>
        <v>新竹市</v>
      </c>
      <c r="L50" s="5" t="s">
        <v>96</v>
      </c>
    </row>
    <row r="51" spans="1:12" ht="20.100000000000001" customHeight="1" outlineLevel="2" x14ac:dyDescent="0.25">
      <c r="A51" s="1">
        <v>10260</v>
      </c>
      <c r="B51" s="1" t="s">
        <v>92</v>
      </c>
      <c r="C51" s="1" t="s">
        <v>93</v>
      </c>
      <c r="D51" s="2">
        <v>42204</v>
      </c>
      <c r="E51" s="1">
        <v>41</v>
      </c>
      <c r="F51" s="1" t="s">
        <v>37</v>
      </c>
      <c r="G51" s="3">
        <v>77</v>
      </c>
      <c r="H51" s="3">
        <v>16</v>
      </c>
      <c r="I51" s="4">
        <f t="shared" si="2"/>
        <v>1232</v>
      </c>
      <c r="J51" s="1" t="s">
        <v>95</v>
      </c>
      <c r="K51" s="1" t="str">
        <f t="shared" si="3"/>
        <v>新竹市</v>
      </c>
      <c r="L51" s="5" t="s">
        <v>96</v>
      </c>
    </row>
    <row r="52" spans="1:12" ht="20.100000000000001" customHeight="1" outlineLevel="2" x14ac:dyDescent="0.25">
      <c r="A52" s="1">
        <v>10265</v>
      </c>
      <c r="B52" s="1" t="s">
        <v>112</v>
      </c>
      <c r="C52" s="1" t="s">
        <v>113</v>
      </c>
      <c r="D52" s="2">
        <v>42210</v>
      </c>
      <c r="E52" s="1">
        <v>70</v>
      </c>
      <c r="F52" s="1" t="s">
        <v>94</v>
      </c>
      <c r="G52" s="3">
        <v>120</v>
      </c>
      <c r="H52" s="3">
        <v>20</v>
      </c>
      <c r="I52" s="4">
        <f t="shared" si="2"/>
        <v>2400</v>
      </c>
      <c r="J52" s="1" t="s">
        <v>64</v>
      </c>
      <c r="K52" s="1" t="str">
        <f t="shared" si="3"/>
        <v>新竹市</v>
      </c>
      <c r="L52" s="5" t="s">
        <v>65</v>
      </c>
    </row>
    <row r="53" spans="1:12" ht="20.100000000000001" customHeight="1" outlineLevel="2" x14ac:dyDescent="0.25">
      <c r="A53" s="1">
        <v>10265</v>
      </c>
      <c r="B53" s="1" t="s">
        <v>112</v>
      </c>
      <c r="C53" s="1" t="s">
        <v>113</v>
      </c>
      <c r="D53" s="2">
        <v>42210</v>
      </c>
      <c r="E53" s="1">
        <v>17</v>
      </c>
      <c r="F53" s="1" t="s">
        <v>114</v>
      </c>
      <c r="G53" s="3">
        <v>312</v>
      </c>
      <c r="H53" s="3">
        <v>30</v>
      </c>
      <c r="I53" s="4">
        <f t="shared" si="2"/>
        <v>9360</v>
      </c>
      <c r="J53" s="1" t="s">
        <v>64</v>
      </c>
      <c r="K53" s="1" t="str">
        <f t="shared" si="3"/>
        <v>新竹市</v>
      </c>
      <c r="L53" s="5" t="s">
        <v>65</v>
      </c>
    </row>
    <row r="54" spans="1:12" ht="20.100000000000001" customHeight="1" outlineLevel="2" x14ac:dyDescent="0.25">
      <c r="A54" s="1">
        <v>10271</v>
      </c>
      <c r="B54" s="1" t="s">
        <v>133</v>
      </c>
      <c r="C54" s="1" t="s">
        <v>134</v>
      </c>
      <c r="D54" s="2">
        <v>42217</v>
      </c>
      <c r="E54" s="1">
        <v>33</v>
      </c>
      <c r="F54" s="1" t="s">
        <v>49</v>
      </c>
      <c r="G54" s="3">
        <v>20</v>
      </c>
      <c r="H54" s="3">
        <v>24</v>
      </c>
      <c r="I54" s="4">
        <f t="shared" si="2"/>
        <v>480</v>
      </c>
      <c r="J54" s="1" t="s">
        <v>135</v>
      </c>
      <c r="K54" s="1" t="str">
        <f t="shared" si="3"/>
        <v>新竹市</v>
      </c>
      <c r="L54" s="5" t="s">
        <v>136</v>
      </c>
    </row>
    <row r="55" spans="1:12" ht="20.100000000000001" customHeight="1" outlineLevel="2" x14ac:dyDescent="0.25">
      <c r="A55" s="1">
        <v>10266</v>
      </c>
      <c r="B55" s="1" t="s">
        <v>115</v>
      </c>
      <c r="C55" s="1" t="s">
        <v>116</v>
      </c>
      <c r="D55" s="2">
        <v>42211</v>
      </c>
      <c r="E55" s="1">
        <v>12</v>
      </c>
      <c r="F55" s="1" t="s">
        <v>117</v>
      </c>
      <c r="G55" s="3">
        <v>304</v>
      </c>
      <c r="H55" s="3">
        <v>12</v>
      </c>
      <c r="I55" s="4">
        <f t="shared" si="2"/>
        <v>3648</v>
      </c>
      <c r="J55" s="1" t="s">
        <v>118</v>
      </c>
      <c r="K55" s="1" t="str">
        <f t="shared" si="3"/>
        <v>台中市</v>
      </c>
      <c r="L55" s="5" t="s">
        <v>119</v>
      </c>
    </row>
    <row r="56" spans="1:12" ht="20.100000000000001" customHeight="1" outlineLevel="2" x14ac:dyDescent="0.25">
      <c r="A56" s="1">
        <v>10268</v>
      </c>
      <c r="B56" s="1" t="s">
        <v>125</v>
      </c>
      <c r="C56" s="1" t="s">
        <v>126</v>
      </c>
      <c r="D56" s="2">
        <v>42215</v>
      </c>
      <c r="E56" s="1">
        <v>72</v>
      </c>
      <c r="F56" s="1" t="s">
        <v>24</v>
      </c>
      <c r="G56" s="3">
        <v>278</v>
      </c>
      <c r="H56" s="3">
        <v>4</v>
      </c>
      <c r="I56" s="4">
        <f t="shared" si="2"/>
        <v>1112</v>
      </c>
      <c r="J56" s="1" t="s">
        <v>47</v>
      </c>
      <c r="K56" s="1" t="str">
        <f t="shared" si="3"/>
        <v>台中市</v>
      </c>
      <c r="L56" s="5" t="s">
        <v>127</v>
      </c>
    </row>
    <row r="57" spans="1:12" ht="20.100000000000001" customHeight="1" outlineLevel="2" x14ac:dyDescent="0.25">
      <c r="A57" s="1">
        <v>10268</v>
      </c>
      <c r="B57" s="1" t="s">
        <v>125</v>
      </c>
      <c r="C57" s="1" t="s">
        <v>126</v>
      </c>
      <c r="D57" s="2">
        <v>42215</v>
      </c>
      <c r="E57" s="1">
        <v>29</v>
      </c>
      <c r="F57" s="1" t="s">
        <v>59</v>
      </c>
      <c r="G57" s="3">
        <v>990</v>
      </c>
      <c r="H57" s="3">
        <v>10</v>
      </c>
      <c r="I57" s="4">
        <f t="shared" si="2"/>
        <v>9900</v>
      </c>
      <c r="J57" s="1" t="s">
        <v>47</v>
      </c>
      <c r="K57" s="1" t="str">
        <f t="shared" si="3"/>
        <v>台中市</v>
      </c>
      <c r="L57" s="5" t="s">
        <v>127</v>
      </c>
    </row>
    <row r="58" spans="1:12" ht="20.100000000000001" customHeight="1" outlineLevel="2" x14ac:dyDescent="0.25">
      <c r="A58" s="1">
        <v>10270</v>
      </c>
      <c r="B58" s="1" t="s">
        <v>115</v>
      </c>
      <c r="C58" s="1" t="s">
        <v>116</v>
      </c>
      <c r="D58" s="2">
        <v>42217</v>
      </c>
      <c r="E58" s="1">
        <v>43</v>
      </c>
      <c r="F58" s="1" t="s">
        <v>132</v>
      </c>
      <c r="G58" s="3">
        <v>368</v>
      </c>
      <c r="H58" s="3">
        <v>25</v>
      </c>
      <c r="I58" s="4">
        <f t="shared" si="2"/>
        <v>9200</v>
      </c>
      <c r="J58" s="1" t="s">
        <v>118</v>
      </c>
      <c r="K58" s="1" t="str">
        <f t="shared" si="3"/>
        <v>台中市</v>
      </c>
      <c r="L58" s="5" t="s">
        <v>119</v>
      </c>
    </row>
    <row r="59" spans="1:12" ht="20.100000000000001" customHeight="1" outlineLevel="2" x14ac:dyDescent="0.25">
      <c r="A59" s="1">
        <v>10270</v>
      </c>
      <c r="B59" s="1" t="s">
        <v>115</v>
      </c>
      <c r="C59" s="1" t="s">
        <v>116</v>
      </c>
      <c r="D59" s="2">
        <v>42217</v>
      </c>
      <c r="E59" s="1">
        <v>36</v>
      </c>
      <c r="F59" s="1" t="s">
        <v>68</v>
      </c>
      <c r="G59" s="3">
        <v>152</v>
      </c>
      <c r="H59" s="3">
        <v>30</v>
      </c>
      <c r="I59" s="4">
        <f t="shared" si="2"/>
        <v>4560</v>
      </c>
      <c r="J59" s="1" t="s">
        <v>118</v>
      </c>
      <c r="K59" s="1" t="str">
        <f t="shared" si="3"/>
        <v>台中市</v>
      </c>
      <c r="L59" s="5" t="s">
        <v>119</v>
      </c>
    </row>
    <row r="60" spans="1:12" ht="20.100000000000001" customHeight="1" outlineLevel="2" x14ac:dyDescent="0.25">
      <c r="A60" s="1">
        <v>10273</v>
      </c>
      <c r="B60" s="1" t="s">
        <v>140</v>
      </c>
      <c r="C60" s="1" t="s">
        <v>141</v>
      </c>
      <c r="D60" s="2">
        <v>42221</v>
      </c>
      <c r="E60" s="1">
        <v>76</v>
      </c>
      <c r="F60" s="1" t="s">
        <v>122</v>
      </c>
      <c r="G60" s="3">
        <v>144</v>
      </c>
      <c r="H60" s="3">
        <v>33</v>
      </c>
      <c r="I60" s="4">
        <f t="shared" si="2"/>
        <v>4752</v>
      </c>
      <c r="J60" s="1" t="s">
        <v>47</v>
      </c>
      <c r="K60" s="1" t="str">
        <f t="shared" si="3"/>
        <v>台中市</v>
      </c>
      <c r="L60" s="5" t="s">
        <v>142</v>
      </c>
    </row>
    <row r="61" spans="1:12" ht="20.100000000000001" customHeight="1" outlineLevel="2" x14ac:dyDescent="0.25">
      <c r="A61" s="1">
        <v>10273</v>
      </c>
      <c r="B61" s="1" t="s">
        <v>140</v>
      </c>
      <c r="C61" s="1" t="s">
        <v>141</v>
      </c>
      <c r="D61" s="2">
        <v>42221</v>
      </c>
      <c r="E61" s="1">
        <v>31</v>
      </c>
      <c r="F61" s="1" t="s">
        <v>53</v>
      </c>
      <c r="G61" s="3">
        <v>100</v>
      </c>
      <c r="H61" s="3">
        <v>15</v>
      </c>
      <c r="I61" s="4">
        <f t="shared" si="2"/>
        <v>1500</v>
      </c>
      <c r="J61" s="1" t="s">
        <v>47</v>
      </c>
      <c r="K61" s="1" t="str">
        <f t="shared" si="3"/>
        <v>台中市</v>
      </c>
      <c r="L61" s="5" t="s">
        <v>142</v>
      </c>
    </row>
    <row r="62" spans="1:12" ht="20.100000000000001" customHeight="1" outlineLevel="2" x14ac:dyDescent="0.25">
      <c r="A62" s="1">
        <v>10273</v>
      </c>
      <c r="B62" s="1" t="s">
        <v>140</v>
      </c>
      <c r="C62" s="1" t="s">
        <v>141</v>
      </c>
      <c r="D62" s="2">
        <v>42221</v>
      </c>
      <c r="E62" s="1">
        <v>33</v>
      </c>
      <c r="F62" s="1" t="s">
        <v>49</v>
      </c>
      <c r="G62" s="3">
        <v>20</v>
      </c>
      <c r="H62" s="3">
        <v>20</v>
      </c>
      <c r="I62" s="4">
        <f t="shared" si="2"/>
        <v>400</v>
      </c>
      <c r="J62" s="1" t="s">
        <v>47</v>
      </c>
      <c r="K62" s="1" t="str">
        <f t="shared" si="3"/>
        <v>台中市</v>
      </c>
      <c r="L62" s="5" t="s">
        <v>142</v>
      </c>
    </row>
    <row r="63" spans="1:12" ht="20.100000000000001" customHeight="1" outlineLevel="2" x14ac:dyDescent="0.25">
      <c r="A63" s="1">
        <v>10273</v>
      </c>
      <c r="B63" s="1" t="s">
        <v>140</v>
      </c>
      <c r="C63" s="1" t="s">
        <v>141</v>
      </c>
      <c r="D63" s="2">
        <v>42221</v>
      </c>
      <c r="E63" s="1">
        <v>10</v>
      </c>
      <c r="F63" s="1" t="s">
        <v>143</v>
      </c>
      <c r="G63" s="3">
        <v>248</v>
      </c>
      <c r="H63" s="3">
        <v>24</v>
      </c>
      <c r="I63" s="4">
        <f t="shared" si="2"/>
        <v>5952</v>
      </c>
      <c r="J63" s="1" t="s">
        <v>47</v>
      </c>
      <c r="K63" s="1" t="str">
        <f t="shared" si="3"/>
        <v>台中市</v>
      </c>
      <c r="L63" s="5" t="s">
        <v>142</v>
      </c>
    </row>
    <row r="64" spans="1:12" ht="20.100000000000001" customHeight="1" outlineLevel="2" x14ac:dyDescent="0.25">
      <c r="A64" s="1">
        <v>10273</v>
      </c>
      <c r="B64" s="1" t="s">
        <v>140</v>
      </c>
      <c r="C64" s="1" t="s">
        <v>141</v>
      </c>
      <c r="D64" s="2">
        <v>42221</v>
      </c>
      <c r="E64" s="1">
        <v>40</v>
      </c>
      <c r="F64" s="1" t="s">
        <v>124</v>
      </c>
      <c r="G64" s="3">
        <v>147</v>
      </c>
      <c r="H64" s="3">
        <v>60</v>
      </c>
      <c r="I64" s="4">
        <f t="shared" si="2"/>
        <v>8820</v>
      </c>
      <c r="J64" s="1" t="s">
        <v>47</v>
      </c>
      <c r="K64" s="1" t="str">
        <f t="shared" si="3"/>
        <v>台中市</v>
      </c>
      <c r="L64" s="5" t="s">
        <v>142</v>
      </c>
    </row>
    <row r="65" spans="1:12" ht="20.100000000000001" customHeight="1" outlineLevel="2" x14ac:dyDescent="0.25">
      <c r="A65" s="1">
        <v>10285</v>
      </c>
      <c r="B65" s="1" t="s">
        <v>140</v>
      </c>
      <c r="C65" s="1" t="s">
        <v>141</v>
      </c>
      <c r="D65" s="2">
        <v>42236</v>
      </c>
      <c r="E65" s="1">
        <v>1</v>
      </c>
      <c r="F65" s="1" t="s">
        <v>172</v>
      </c>
      <c r="G65" s="3">
        <v>144</v>
      </c>
      <c r="H65" s="3">
        <v>45</v>
      </c>
      <c r="I65" s="4">
        <f t="shared" si="2"/>
        <v>6480</v>
      </c>
      <c r="J65" s="1" t="s">
        <v>47</v>
      </c>
      <c r="K65" s="1" t="str">
        <f t="shared" si="3"/>
        <v>台中市</v>
      </c>
      <c r="L65" s="5" t="s">
        <v>142</v>
      </c>
    </row>
    <row r="66" spans="1:12" ht="20.100000000000001" customHeight="1" outlineLevel="2" x14ac:dyDescent="0.25">
      <c r="A66" s="1">
        <v>10256</v>
      </c>
      <c r="B66" s="1" t="s">
        <v>69</v>
      </c>
      <c r="C66" s="1" t="s">
        <v>70</v>
      </c>
      <c r="D66" s="2">
        <v>42200</v>
      </c>
      <c r="E66" s="1">
        <v>77</v>
      </c>
      <c r="F66" s="1" t="s">
        <v>71</v>
      </c>
      <c r="G66" s="3">
        <v>104</v>
      </c>
      <c r="H66" s="3">
        <v>12</v>
      </c>
      <c r="I66" s="4">
        <f t="shared" ref="I66:I97" si="4">G66*H66</f>
        <v>1248</v>
      </c>
      <c r="J66" s="1" t="s">
        <v>72</v>
      </c>
      <c r="K66" s="1" t="str">
        <f t="shared" ref="K66:K97" si="5">LEFT(L66,3)</f>
        <v>南投縣</v>
      </c>
      <c r="L66" s="5" t="s">
        <v>73</v>
      </c>
    </row>
    <row r="67" spans="1:12" ht="20.100000000000001" customHeight="1" outlineLevel="2" x14ac:dyDescent="0.25">
      <c r="A67" s="1">
        <v>10256</v>
      </c>
      <c r="B67" s="1" t="s">
        <v>69</v>
      </c>
      <c r="C67" s="1" t="s">
        <v>70</v>
      </c>
      <c r="D67" s="2">
        <v>42200</v>
      </c>
      <c r="E67" s="1">
        <v>53</v>
      </c>
      <c r="F67" s="1" t="s">
        <v>74</v>
      </c>
      <c r="G67" s="3">
        <v>262</v>
      </c>
      <c r="H67" s="3">
        <v>15</v>
      </c>
      <c r="I67" s="4">
        <f t="shared" si="4"/>
        <v>3930</v>
      </c>
      <c r="J67" s="1" t="s">
        <v>72</v>
      </c>
      <c r="K67" s="1" t="str">
        <f t="shared" si="5"/>
        <v>南投縣</v>
      </c>
      <c r="L67" s="5" t="s">
        <v>73</v>
      </c>
    </row>
    <row r="68" spans="1:12" ht="20.100000000000001" customHeight="1" outlineLevel="2" x14ac:dyDescent="0.25">
      <c r="A68" s="1">
        <v>10249</v>
      </c>
      <c r="B68" s="1" t="s">
        <v>28</v>
      </c>
      <c r="C68" s="1" t="s">
        <v>29</v>
      </c>
      <c r="D68" s="2">
        <v>42190</v>
      </c>
      <c r="E68" s="1">
        <v>14</v>
      </c>
      <c r="F68" s="1" t="s">
        <v>30</v>
      </c>
      <c r="G68" s="3">
        <v>186</v>
      </c>
      <c r="H68" s="3">
        <v>9</v>
      </c>
      <c r="I68" s="4">
        <f t="shared" si="4"/>
        <v>1674</v>
      </c>
      <c r="J68" s="1" t="s">
        <v>31</v>
      </c>
      <c r="K68" s="1" t="str">
        <f t="shared" si="5"/>
        <v>高雄市</v>
      </c>
      <c r="L68" s="5" t="s">
        <v>32</v>
      </c>
    </row>
    <row r="69" spans="1:12" ht="20.100000000000001" customHeight="1" outlineLevel="2" x14ac:dyDescent="0.25">
      <c r="A69" s="1">
        <v>10249</v>
      </c>
      <c r="B69" s="1" t="s">
        <v>28</v>
      </c>
      <c r="C69" s="1" t="s">
        <v>29</v>
      </c>
      <c r="D69" s="2">
        <v>42190</v>
      </c>
      <c r="E69" s="1">
        <v>51</v>
      </c>
      <c r="F69" s="1" t="s">
        <v>33</v>
      </c>
      <c r="G69" s="3">
        <v>424</v>
      </c>
      <c r="H69" s="3">
        <v>40</v>
      </c>
      <c r="I69" s="4">
        <f t="shared" si="4"/>
        <v>16960</v>
      </c>
      <c r="J69" s="1" t="s">
        <v>31</v>
      </c>
      <c r="K69" s="1" t="str">
        <f t="shared" si="5"/>
        <v>高雄市</v>
      </c>
      <c r="L69" s="5" t="s">
        <v>32</v>
      </c>
    </row>
    <row r="70" spans="1:12" ht="20.100000000000001" customHeight="1" outlineLevel="2" x14ac:dyDescent="0.25">
      <c r="A70" s="1">
        <v>10250</v>
      </c>
      <c r="B70" s="1" t="s">
        <v>34</v>
      </c>
      <c r="C70" s="1" t="s">
        <v>35</v>
      </c>
      <c r="D70" s="2">
        <v>42193</v>
      </c>
      <c r="E70" s="1">
        <v>65</v>
      </c>
      <c r="F70" s="1" t="s">
        <v>36</v>
      </c>
      <c r="G70" s="3">
        <v>168</v>
      </c>
      <c r="H70" s="3">
        <v>15</v>
      </c>
      <c r="I70" s="4">
        <f t="shared" si="4"/>
        <v>2520</v>
      </c>
      <c r="J70" s="1" t="s">
        <v>31</v>
      </c>
      <c r="K70" s="1" t="str">
        <f t="shared" si="5"/>
        <v>高雄市</v>
      </c>
      <c r="L70" s="5" t="s">
        <v>32</v>
      </c>
    </row>
    <row r="71" spans="1:12" ht="20.100000000000001" customHeight="1" outlineLevel="2" x14ac:dyDescent="0.25">
      <c r="A71" s="1">
        <v>10250</v>
      </c>
      <c r="B71" s="1" t="s">
        <v>34</v>
      </c>
      <c r="C71" s="1" t="s">
        <v>35</v>
      </c>
      <c r="D71" s="2">
        <v>42193</v>
      </c>
      <c r="E71" s="1">
        <v>51</v>
      </c>
      <c r="F71" s="1" t="s">
        <v>33</v>
      </c>
      <c r="G71" s="3">
        <v>424</v>
      </c>
      <c r="H71" s="3">
        <v>35</v>
      </c>
      <c r="I71" s="4">
        <f t="shared" si="4"/>
        <v>14840</v>
      </c>
      <c r="J71" s="1" t="s">
        <v>31</v>
      </c>
      <c r="K71" s="1" t="str">
        <f t="shared" si="5"/>
        <v>高雄市</v>
      </c>
      <c r="L71" s="5" t="s">
        <v>32</v>
      </c>
    </row>
    <row r="72" spans="1:12" ht="20.100000000000001" customHeight="1" outlineLevel="2" x14ac:dyDescent="0.25">
      <c r="A72" s="1">
        <v>10250</v>
      </c>
      <c r="B72" s="1" t="s">
        <v>34</v>
      </c>
      <c r="C72" s="1" t="s">
        <v>35</v>
      </c>
      <c r="D72" s="2">
        <v>42193</v>
      </c>
      <c r="E72" s="1">
        <v>41</v>
      </c>
      <c r="F72" s="1" t="s">
        <v>37</v>
      </c>
      <c r="G72" s="3">
        <v>77</v>
      </c>
      <c r="H72" s="3">
        <v>10</v>
      </c>
      <c r="I72" s="4">
        <f t="shared" si="4"/>
        <v>770</v>
      </c>
      <c r="J72" s="1" t="s">
        <v>31</v>
      </c>
      <c r="K72" s="1" t="str">
        <f t="shared" si="5"/>
        <v>高雄市</v>
      </c>
      <c r="L72" s="5" t="s">
        <v>32</v>
      </c>
    </row>
    <row r="73" spans="1:12" ht="20.100000000000001" customHeight="1" outlineLevel="2" x14ac:dyDescent="0.25">
      <c r="A73" s="1">
        <v>10253</v>
      </c>
      <c r="B73" s="1" t="s">
        <v>34</v>
      </c>
      <c r="C73" s="1" t="s">
        <v>35</v>
      </c>
      <c r="D73" s="2">
        <v>42195</v>
      </c>
      <c r="E73" s="1">
        <v>39</v>
      </c>
      <c r="F73" s="1" t="s">
        <v>51</v>
      </c>
      <c r="G73" s="3">
        <v>144</v>
      </c>
      <c r="H73" s="3">
        <v>42</v>
      </c>
      <c r="I73" s="4">
        <f t="shared" si="4"/>
        <v>6048</v>
      </c>
      <c r="J73" s="1" t="s">
        <v>31</v>
      </c>
      <c r="K73" s="1" t="str">
        <f t="shared" si="5"/>
        <v>高雄市</v>
      </c>
      <c r="L73" s="5" t="s">
        <v>32</v>
      </c>
    </row>
    <row r="74" spans="1:12" ht="20.100000000000001" customHeight="1" outlineLevel="2" x14ac:dyDescent="0.25">
      <c r="A74" s="1">
        <v>10253</v>
      </c>
      <c r="B74" s="1" t="s">
        <v>34</v>
      </c>
      <c r="C74" s="1" t="s">
        <v>35</v>
      </c>
      <c r="D74" s="2">
        <v>42195</v>
      </c>
      <c r="E74" s="1">
        <v>49</v>
      </c>
      <c r="F74" s="1" t="s">
        <v>52</v>
      </c>
      <c r="G74" s="3">
        <v>160</v>
      </c>
      <c r="H74" s="3">
        <v>40</v>
      </c>
      <c r="I74" s="4">
        <f t="shared" si="4"/>
        <v>6400</v>
      </c>
      <c r="J74" s="1" t="s">
        <v>31</v>
      </c>
      <c r="K74" s="1" t="str">
        <f t="shared" si="5"/>
        <v>高雄市</v>
      </c>
      <c r="L74" s="5" t="s">
        <v>32</v>
      </c>
    </row>
    <row r="75" spans="1:12" ht="20.100000000000001" customHeight="1" outlineLevel="2" x14ac:dyDescent="0.25">
      <c r="A75" s="1">
        <v>10253</v>
      </c>
      <c r="B75" s="1" t="s">
        <v>34</v>
      </c>
      <c r="C75" s="1" t="s">
        <v>35</v>
      </c>
      <c r="D75" s="2">
        <v>42195</v>
      </c>
      <c r="E75" s="1">
        <v>31</v>
      </c>
      <c r="F75" s="1" t="s">
        <v>53</v>
      </c>
      <c r="G75" s="3">
        <v>100</v>
      </c>
      <c r="H75" s="3">
        <v>20</v>
      </c>
      <c r="I75" s="4">
        <f t="shared" si="4"/>
        <v>2000</v>
      </c>
      <c r="J75" s="1" t="s">
        <v>31</v>
      </c>
      <c r="K75" s="1" t="str">
        <f t="shared" si="5"/>
        <v>高雄市</v>
      </c>
      <c r="L75" s="5" t="s">
        <v>32</v>
      </c>
    </row>
    <row r="76" spans="1:12" ht="20.100000000000001" customHeight="1" outlineLevel="2" x14ac:dyDescent="0.25">
      <c r="A76" s="1">
        <v>10275</v>
      </c>
      <c r="B76" s="1" t="s">
        <v>145</v>
      </c>
      <c r="C76" s="1" t="s">
        <v>146</v>
      </c>
      <c r="D76" s="2">
        <v>42223</v>
      </c>
      <c r="E76" s="1">
        <v>24</v>
      </c>
      <c r="F76" s="1" t="s">
        <v>56</v>
      </c>
      <c r="G76" s="3">
        <v>36</v>
      </c>
      <c r="H76" s="3">
        <v>12</v>
      </c>
      <c r="I76" s="4">
        <f t="shared" si="4"/>
        <v>432</v>
      </c>
      <c r="J76" s="1" t="s">
        <v>147</v>
      </c>
      <c r="K76" s="1" t="str">
        <f t="shared" si="5"/>
        <v>高雄市</v>
      </c>
      <c r="L76" s="5" t="s">
        <v>32</v>
      </c>
    </row>
    <row r="77" spans="1:12" ht="20.100000000000001" customHeight="1" outlineLevel="2" x14ac:dyDescent="0.25">
      <c r="A77" s="1">
        <v>10275</v>
      </c>
      <c r="B77" s="1" t="s">
        <v>145</v>
      </c>
      <c r="C77" s="1" t="s">
        <v>146</v>
      </c>
      <c r="D77" s="2">
        <v>42223</v>
      </c>
      <c r="E77" s="1">
        <v>59</v>
      </c>
      <c r="F77" s="1" t="s">
        <v>67</v>
      </c>
      <c r="G77" s="3">
        <v>440</v>
      </c>
      <c r="H77" s="3">
        <v>6</v>
      </c>
      <c r="I77" s="4">
        <f t="shared" si="4"/>
        <v>2640</v>
      </c>
      <c r="J77" s="1" t="s">
        <v>147</v>
      </c>
      <c r="K77" s="1" t="str">
        <f t="shared" si="5"/>
        <v>高雄市</v>
      </c>
      <c r="L77" s="5" t="s">
        <v>32</v>
      </c>
    </row>
    <row r="78" spans="1:12" ht="20.100000000000001" customHeight="1" outlineLevel="2" x14ac:dyDescent="0.25">
      <c r="A78" s="1">
        <v>10254</v>
      </c>
      <c r="B78" s="1" t="s">
        <v>54</v>
      </c>
      <c r="C78" s="1" t="s">
        <v>55</v>
      </c>
      <c r="D78" s="2">
        <v>42196</v>
      </c>
      <c r="E78" s="1">
        <v>24</v>
      </c>
      <c r="F78" s="1" t="s">
        <v>56</v>
      </c>
      <c r="G78" s="3">
        <v>36</v>
      </c>
      <c r="H78" s="3">
        <v>15</v>
      </c>
      <c r="I78" s="4">
        <f t="shared" si="4"/>
        <v>540</v>
      </c>
      <c r="J78" s="1" t="s">
        <v>57</v>
      </c>
      <c r="K78" s="1" t="str">
        <f t="shared" si="5"/>
        <v>屏東市</v>
      </c>
      <c r="L78" s="5" t="s">
        <v>58</v>
      </c>
    </row>
    <row r="79" spans="1:12" ht="20.100000000000001" customHeight="1" outlineLevel="2" x14ac:dyDescent="0.25">
      <c r="A79" s="1">
        <v>10254</v>
      </c>
      <c r="B79" s="1" t="s">
        <v>54</v>
      </c>
      <c r="C79" s="1" t="s">
        <v>55</v>
      </c>
      <c r="D79" s="2">
        <v>42196</v>
      </c>
      <c r="E79" s="1">
        <v>55</v>
      </c>
      <c r="F79" s="1" t="s">
        <v>59</v>
      </c>
      <c r="G79" s="3">
        <v>192</v>
      </c>
      <c r="H79" s="3">
        <v>21</v>
      </c>
      <c r="I79" s="4">
        <f t="shared" si="4"/>
        <v>4032</v>
      </c>
      <c r="J79" s="1" t="s">
        <v>57</v>
      </c>
      <c r="K79" s="1" t="str">
        <f t="shared" si="5"/>
        <v>屏東市</v>
      </c>
      <c r="L79" s="5" t="s">
        <v>58</v>
      </c>
    </row>
    <row r="80" spans="1:12" ht="20.100000000000001" customHeight="1" outlineLevel="2" x14ac:dyDescent="0.25">
      <c r="A80" s="1">
        <v>10254</v>
      </c>
      <c r="B80" s="1" t="s">
        <v>54</v>
      </c>
      <c r="C80" s="1" t="s">
        <v>55</v>
      </c>
      <c r="D80" s="2">
        <v>42196</v>
      </c>
      <c r="E80" s="1">
        <v>74</v>
      </c>
      <c r="F80" s="1" t="s">
        <v>60</v>
      </c>
      <c r="G80" s="3">
        <v>80</v>
      </c>
      <c r="H80" s="3">
        <v>21</v>
      </c>
      <c r="I80" s="4">
        <f t="shared" si="4"/>
        <v>1680</v>
      </c>
      <c r="J80" s="1" t="s">
        <v>57</v>
      </c>
      <c r="K80" s="1" t="str">
        <f t="shared" si="5"/>
        <v>屏東市</v>
      </c>
      <c r="L80" s="5" t="s">
        <v>58</v>
      </c>
    </row>
    <row r="81" spans="1:12" ht="20.100000000000001" customHeight="1" outlineLevel="2" x14ac:dyDescent="0.25">
      <c r="A81" s="1">
        <v>10259</v>
      </c>
      <c r="B81" s="1" t="s">
        <v>87</v>
      </c>
      <c r="C81" s="1" t="s">
        <v>88</v>
      </c>
      <c r="D81" s="2">
        <v>42203</v>
      </c>
      <c r="E81" s="1">
        <v>21</v>
      </c>
      <c r="F81" s="1" t="s">
        <v>89</v>
      </c>
      <c r="G81" s="3">
        <v>80</v>
      </c>
      <c r="H81" s="3">
        <v>10</v>
      </c>
      <c r="I81" s="4">
        <f t="shared" si="4"/>
        <v>800</v>
      </c>
      <c r="J81" s="1" t="s">
        <v>57</v>
      </c>
      <c r="K81" s="1" t="str">
        <f t="shared" si="5"/>
        <v>屏東縣</v>
      </c>
      <c r="L81" s="5" t="s">
        <v>90</v>
      </c>
    </row>
    <row r="82" spans="1:12" ht="20.100000000000001" customHeight="1" outlineLevel="2" x14ac:dyDescent="0.25">
      <c r="A82" s="1">
        <v>10259</v>
      </c>
      <c r="B82" s="1" t="s">
        <v>87</v>
      </c>
      <c r="C82" s="1" t="s">
        <v>88</v>
      </c>
      <c r="D82" s="2">
        <v>42203</v>
      </c>
      <c r="E82" s="1">
        <v>37</v>
      </c>
      <c r="F82" s="1" t="s">
        <v>91</v>
      </c>
      <c r="G82" s="3">
        <v>208</v>
      </c>
      <c r="H82" s="3">
        <v>1</v>
      </c>
      <c r="I82" s="4">
        <f t="shared" si="4"/>
        <v>208</v>
      </c>
      <c r="J82" s="1" t="s">
        <v>57</v>
      </c>
      <c r="K82" s="1" t="str">
        <f t="shared" si="5"/>
        <v>屏東縣</v>
      </c>
      <c r="L82" s="5" t="s">
        <v>90</v>
      </c>
    </row>
    <row r="83" spans="1:12" ht="20.100000000000001" customHeight="1" outlineLevel="2" x14ac:dyDescent="0.25">
      <c r="A83" s="1">
        <v>10269</v>
      </c>
      <c r="B83" s="1" t="s">
        <v>128</v>
      </c>
      <c r="C83" s="1" t="s">
        <v>129</v>
      </c>
      <c r="D83" s="2">
        <v>42216</v>
      </c>
      <c r="E83" s="1">
        <v>33</v>
      </c>
      <c r="F83" s="1" t="s">
        <v>49</v>
      </c>
      <c r="G83" s="3">
        <v>20</v>
      </c>
      <c r="H83" s="3">
        <v>60</v>
      </c>
      <c r="I83" s="4">
        <f t="shared" si="4"/>
        <v>1200</v>
      </c>
      <c r="J83" s="1" t="s">
        <v>130</v>
      </c>
      <c r="K83" s="1" t="str">
        <f t="shared" si="5"/>
        <v>屏東縣</v>
      </c>
      <c r="L83" s="5" t="s">
        <v>131</v>
      </c>
    </row>
    <row r="84" spans="1:12" ht="20.100000000000001" customHeight="1" outlineLevel="2" x14ac:dyDescent="0.25">
      <c r="A84" s="1">
        <v>10269</v>
      </c>
      <c r="B84" s="1" t="s">
        <v>128</v>
      </c>
      <c r="C84" s="1" t="s">
        <v>129</v>
      </c>
      <c r="D84" s="2">
        <v>42216</v>
      </c>
      <c r="E84" s="1">
        <v>72</v>
      </c>
      <c r="F84" s="1" t="s">
        <v>24</v>
      </c>
      <c r="G84" s="3">
        <v>278</v>
      </c>
      <c r="H84" s="3">
        <v>20</v>
      </c>
      <c r="I84" s="4">
        <f t="shared" si="4"/>
        <v>5560</v>
      </c>
      <c r="J84" s="1" t="s">
        <v>130</v>
      </c>
      <c r="K84" s="1" t="str">
        <f t="shared" si="5"/>
        <v>屏東縣</v>
      </c>
      <c r="L84" s="5" t="s">
        <v>131</v>
      </c>
    </row>
    <row r="85" spans="1:12" ht="20.100000000000001" customHeight="1" outlineLevel="2" x14ac:dyDescent="0.25">
      <c r="A85" s="1">
        <v>10279</v>
      </c>
      <c r="B85" s="1" t="s">
        <v>160</v>
      </c>
      <c r="C85" s="1" t="s">
        <v>161</v>
      </c>
      <c r="D85" s="2">
        <v>42229</v>
      </c>
      <c r="E85" s="1">
        <v>17</v>
      </c>
      <c r="F85" s="1" t="s">
        <v>114</v>
      </c>
      <c r="G85" s="3">
        <v>312</v>
      </c>
      <c r="H85" s="3">
        <v>15</v>
      </c>
      <c r="I85" s="4">
        <f t="shared" si="4"/>
        <v>4680</v>
      </c>
      <c r="J85" s="1" t="s">
        <v>130</v>
      </c>
      <c r="K85" s="1" t="str">
        <f t="shared" si="5"/>
        <v>屏東縣</v>
      </c>
      <c r="L85" s="5" t="s">
        <v>131</v>
      </c>
    </row>
    <row r="86" spans="1:12" ht="20.100000000000001" customHeight="1" outlineLevel="2" x14ac:dyDescent="0.25">
      <c r="A86" s="1">
        <v>10284</v>
      </c>
      <c r="B86" s="1" t="s">
        <v>160</v>
      </c>
      <c r="C86" s="1" t="s">
        <v>161</v>
      </c>
      <c r="D86" s="2">
        <v>42235</v>
      </c>
      <c r="E86" s="1">
        <v>67</v>
      </c>
      <c r="F86" s="1" t="s">
        <v>171</v>
      </c>
      <c r="G86" s="3">
        <v>112</v>
      </c>
      <c r="H86" s="3">
        <v>5</v>
      </c>
      <c r="I86" s="4">
        <f t="shared" si="4"/>
        <v>560</v>
      </c>
      <c r="J86" s="1" t="s">
        <v>130</v>
      </c>
      <c r="K86" s="1" t="str">
        <f t="shared" si="5"/>
        <v>屏東縣</v>
      </c>
      <c r="L86" s="5" t="s">
        <v>131</v>
      </c>
    </row>
    <row r="87" spans="1:12" ht="20.100000000000001" customHeight="1" outlineLevel="2" x14ac:dyDescent="0.25">
      <c r="A87" s="1">
        <v>10284</v>
      </c>
      <c r="B87" s="1" t="s">
        <v>160</v>
      </c>
      <c r="C87" s="1" t="s">
        <v>161</v>
      </c>
      <c r="D87" s="2">
        <v>42235</v>
      </c>
      <c r="E87" s="1">
        <v>44</v>
      </c>
      <c r="F87" s="1" t="s">
        <v>155</v>
      </c>
      <c r="G87" s="3">
        <v>155</v>
      </c>
      <c r="H87" s="3">
        <v>21</v>
      </c>
      <c r="I87" s="4">
        <f t="shared" si="4"/>
        <v>3255</v>
      </c>
      <c r="J87" s="1" t="s">
        <v>130</v>
      </c>
      <c r="K87" s="1" t="str">
        <f t="shared" si="5"/>
        <v>屏東縣</v>
      </c>
      <c r="L87" s="5" t="s">
        <v>131</v>
      </c>
    </row>
    <row r="88" spans="1:12" ht="20.100000000000001" customHeight="1" outlineLevel="2" x14ac:dyDescent="0.25">
      <c r="A88" s="1">
        <v>10284</v>
      </c>
      <c r="B88" s="1" t="s">
        <v>160</v>
      </c>
      <c r="C88" s="1" t="s">
        <v>161</v>
      </c>
      <c r="D88" s="2">
        <v>42235</v>
      </c>
      <c r="E88" s="1">
        <v>27</v>
      </c>
      <c r="F88" s="1" t="s">
        <v>80</v>
      </c>
      <c r="G88" s="3">
        <v>351</v>
      </c>
      <c r="H88" s="3">
        <v>15</v>
      </c>
      <c r="I88" s="4">
        <f t="shared" si="4"/>
        <v>5265</v>
      </c>
      <c r="J88" s="1" t="s">
        <v>130</v>
      </c>
      <c r="K88" s="1" t="str">
        <f t="shared" si="5"/>
        <v>屏東縣</v>
      </c>
      <c r="L88" s="5" t="s">
        <v>131</v>
      </c>
    </row>
    <row r="89" spans="1:12" ht="20.100000000000001" customHeight="1" outlineLevel="2" x14ac:dyDescent="0.25">
      <c r="A89" s="1">
        <v>10284</v>
      </c>
      <c r="B89" s="1" t="s">
        <v>160</v>
      </c>
      <c r="C89" s="1" t="s">
        <v>161</v>
      </c>
      <c r="D89" s="2">
        <v>42235</v>
      </c>
      <c r="E89" s="1">
        <v>60</v>
      </c>
      <c r="F89" s="1" t="s">
        <v>50</v>
      </c>
      <c r="G89" s="3">
        <v>272</v>
      </c>
      <c r="H89" s="3">
        <v>20</v>
      </c>
      <c r="I89" s="4">
        <f t="shared" si="4"/>
        <v>5440</v>
      </c>
      <c r="J89" s="1" t="s">
        <v>130</v>
      </c>
      <c r="K89" s="1" t="str">
        <f t="shared" si="5"/>
        <v>屏東縣</v>
      </c>
      <c r="L89" s="5" t="s">
        <v>131</v>
      </c>
    </row>
    <row r="90" spans="1:12" ht="20.100000000000001" customHeight="1" outlineLevel="2" x14ac:dyDescent="0.25">
      <c r="A90" s="1">
        <v>10277</v>
      </c>
      <c r="B90" s="1" t="s">
        <v>148</v>
      </c>
      <c r="C90" s="1" t="s">
        <v>149</v>
      </c>
      <c r="D90" s="2">
        <v>42225</v>
      </c>
      <c r="E90" s="1">
        <v>62</v>
      </c>
      <c r="F90" s="1" t="s">
        <v>97</v>
      </c>
      <c r="G90" s="3">
        <v>394</v>
      </c>
      <c r="H90" s="3">
        <v>12</v>
      </c>
      <c r="I90" s="4">
        <f t="shared" si="4"/>
        <v>4728</v>
      </c>
      <c r="J90" s="1" t="s">
        <v>150</v>
      </c>
      <c r="K90" s="1" t="str">
        <f t="shared" si="5"/>
        <v>宜蘭市</v>
      </c>
      <c r="L90" s="5" t="s">
        <v>151</v>
      </c>
    </row>
    <row r="91" spans="1:12" ht="20.100000000000001" customHeight="1" outlineLevel="2" x14ac:dyDescent="0.25">
      <c r="A91" s="1">
        <v>10277</v>
      </c>
      <c r="B91" s="1" t="s">
        <v>148</v>
      </c>
      <c r="C91" s="1" t="s">
        <v>149</v>
      </c>
      <c r="D91" s="2">
        <v>42225</v>
      </c>
      <c r="E91" s="1">
        <v>28</v>
      </c>
      <c r="F91" s="1" t="s">
        <v>152</v>
      </c>
      <c r="G91" s="3">
        <v>364</v>
      </c>
      <c r="H91" s="3">
        <v>20</v>
      </c>
      <c r="I91" s="4">
        <f t="shared" si="4"/>
        <v>7280</v>
      </c>
      <c r="J91" s="1" t="s">
        <v>150</v>
      </c>
      <c r="K91" s="1" t="str">
        <f t="shared" si="5"/>
        <v>宜蘭市</v>
      </c>
      <c r="L91" s="5" t="s">
        <v>151</v>
      </c>
    </row>
    <row r="92" spans="1:12" ht="20.100000000000001" customHeight="1" outlineLevel="2" x14ac:dyDescent="0.25">
      <c r="A92" s="1">
        <v>10278</v>
      </c>
      <c r="B92" s="1" t="s">
        <v>153</v>
      </c>
      <c r="C92" s="1" t="s">
        <v>154</v>
      </c>
      <c r="D92" s="2">
        <v>42228</v>
      </c>
      <c r="E92" s="1">
        <v>44</v>
      </c>
      <c r="F92" s="1" t="s">
        <v>155</v>
      </c>
      <c r="G92" s="3">
        <v>155</v>
      </c>
      <c r="H92" s="3">
        <v>16</v>
      </c>
      <c r="I92" s="4">
        <f t="shared" si="4"/>
        <v>2480</v>
      </c>
      <c r="J92" s="1" t="s">
        <v>156</v>
      </c>
      <c r="K92" s="1" t="str">
        <f t="shared" si="5"/>
        <v>花蓮市</v>
      </c>
      <c r="L92" s="5" t="s">
        <v>157</v>
      </c>
    </row>
    <row r="93" spans="1:12" ht="20.100000000000001" customHeight="1" outlineLevel="2" x14ac:dyDescent="0.25">
      <c r="A93" s="1">
        <v>10278</v>
      </c>
      <c r="B93" s="1" t="s">
        <v>153</v>
      </c>
      <c r="C93" s="1" t="s">
        <v>154</v>
      </c>
      <c r="D93" s="2">
        <v>42228</v>
      </c>
      <c r="E93" s="1">
        <v>63</v>
      </c>
      <c r="F93" s="1" t="s">
        <v>158</v>
      </c>
      <c r="G93" s="3">
        <v>351</v>
      </c>
      <c r="H93" s="3">
        <v>8</v>
      </c>
      <c r="I93" s="4">
        <f t="shared" si="4"/>
        <v>2808</v>
      </c>
      <c r="J93" s="1" t="s">
        <v>156</v>
      </c>
      <c r="K93" s="1" t="str">
        <f t="shared" si="5"/>
        <v>花蓮市</v>
      </c>
      <c r="L93" s="5" t="s">
        <v>157</v>
      </c>
    </row>
    <row r="94" spans="1:12" ht="20.100000000000001" customHeight="1" outlineLevel="2" x14ac:dyDescent="0.25">
      <c r="A94" s="1">
        <v>10278</v>
      </c>
      <c r="B94" s="1" t="s">
        <v>153</v>
      </c>
      <c r="C94" s="1" t="s">
        <v>154</v>
      </c>
      <c r="D94" s="2">
        <v>42228</v>
      </c>
      <c r="E94" s="1">
        <v>59</v>
      </c>
      <c r="F94" s="1" t="s">
        <v>67</v>
      </c>
      <c r="G94" s="3">
        <v>440</v>
      </c>
      <c r="H94" s="3">
        <v>15</v>
      </c>
      <c r="I94" s="4">
        <f t="shared" si="4"/>
        <v>6600</v>
      </c>
      <c r="J94" s="1" t="s">
        <v>156</v>
      </c>
      <c r="K94" s="1" t="str">
        <f t="shared" si="5"/>
        <v>花蓮市</v>
      </c>
      <c r="L94" s="5" t="s">
        <v>157</v>
      </c>
    </row>
    <row r="95" spans="1:12" ht="20.100000000000001" customHeight="1" outlineLevel="2" x14ac:dyDescent="0.25">
      <c r="A95" s="1">
        <v>10278</v>
      </c>
      <c r="B95" s="1" t="s">
        <v>153</v>
      </c>
      <c r="C95" s="1" t="s">
        <v>154</v>
      </c>
      <c r="D95" s="2">
        <v>42228</v>
      </c>
      <c r="E95" s="1">
        <v>73</v>
      </c>
      <c r="F95" s="1" t="s">
        <v>159</v>
      </c>
      <c r="G95" s="3">
        <v>120</v>
      </c>
      <c r="H95" s="3">
        <v>25</v>
      </c>
      <c r="I95" s="4">
        <f t="shared" si="4"/>
        <v>3000</v>
      </c>
      <c r="J95" s="1" t="s">
        <v>156</v>
      </c>
      <c r="K95" s="1" t="str">
        <f t="shared" si="5"/>
        <v>花蓮市</v>
      </c>
      <c r="L95" s="5" t="s">
        <v>157</v>
      </c>
    </row>
    <row r="96" spans="1:12" ht="20.100000000000001" customHeight="1" outlineLevel="2" x14ac:dyDescent="0.25">
      <c r="A96" s="1">
        <v>10280</v>
      </c>
      <c r="B96" s="1" t="s">
        <v>153</v>
      </c>
      <c r="C96" s="1" t="s">
        <v>154</v>
      </c>
      <c r="D96" s="2">
        <v>42230</v>
      </c>
      <c r="E96" s="1">
        <v>24</v>
      </c>
      <c r="F96" s="1" t="s">
        <v>56</v>
      </c>
      <c r="G96" s="3">
        <v>36</v>
      </c>
      <c r="H96" s="3">
        <v>12</v>
      </c>
      <c r="I96" s="4">
        <f t="shared" si="4"/>
        <v>432</v>
      </c>
      <c r="J96" s="1" t="s">
        <v>156</v>
      </c>
      <c r="K96" s="1" t="str">
        <f t="shared" si="5"/>
        <v>花蓮市</v>
      </c>
      <c r="L96" s="5" t="s">
        <v>157</v>
      </c>
    </row>
    <row r="97" spans="1:12" ht="20.100000000000001" customHeight="1" outlineLevel="2" x14ac:dyDescent="0.25">
      <c r="A97" s="1">
        <v>10280</v>
      </c>
      <c r="B97" s="1" t="s">
        <v>153</v>
      </c>
      <c r="C97" s="1" t="s">
        <v>154</v>
      </c>
      <c r="D97" s="2">
        <v>42230</v>
      </c>
      <c r="E97" s="1">
        <v>75</v>
      </c>
      <c r="F97" s="1" t="s">
        <v>162</v>
      </c>
      <c r="G97" s="3">
        <v>62</v>
      </c>
      <c r="H97" s="3">
        <v>30</v>
      </c>
      <c r="I97" s="4">
        <f t="shared" si="4"/>
        <v>1860</v>
      </c>
      <c r="J97" s="1" t="s">
        <v>156</v>
      </c>
      <c r="K97" s="1" t="str">
        <f t="shared" si="5"/>
        <v>花蓮市</v>
      </c>
      <c r="L97" s="5" t="s">
        <v>157</v>
      </c>
    </row>
    <row r="98" spans="1:12" ht="20.100000000000001" customHeight="1" outlineLevel="2" x14ac:dyDescent="0.25">
      <c r="A98" s="1">
        <v>10280</v>
      </c>
      <c r="B98" s="1" t="s">
        <v>153</v>
      </c>
      <c r="C98" s="1" t="s">
        <v>154</v>
      </c>
      <c r="D98" s="2">
        <v>42230</v>
      </c>
      <c r="E98" s="1">
        <v>55</v>
      </c>
      <c r="F98" s="1" t="s">
        <v>59</v>
      </c>
      <c r="G98" s="3">
        <v>192</v>
      </c>
      <c r="H98" s="3">
        <v>20</v>
      </c>
      <c r="I98" s="4">
        <f t="shared" ref="I98" si="6">G98*H98</f>
        <v>3840</v>
      </c>
      <c r="J98" s="1" t="s">
        <v>156</v>
      </c>
      <c r="K98" s="1" t="str">
        <f t="shared" ref="K98" si="7">LEFT(L98,3)</f>
        <v>花蓮市</v>
      </c>
      <c r="L98" s="5" t="s">
        <v>157</v>
      </c>
    </row>
    <row r="99" spans="1:12" ht="20.100000000000001" customHeight="1" x14ac:dyDescent="0.25">
      <c r="A99" s="1"/>
      <c r="B99" s="1"/>
      <c r="C99" s="1"/>
      <c r="D99" s="2"/>
      <c r="E99" s="1"/>
      <c r="F99" s="1"/>
      <c r="I99" s="4"/>
      <c r="J99" s="1"/>
      <c r="K99" s="8" t="s">
        <v>174</v>
      </c>
      <c r="L99" s="5">
        <f>SUBTOTAL(3,L2:L98)</f>
        <v>97</v>
      </c>
    </row>
  </sheetData>
  <autoFilter ref="A1:L98" xr:uid="{3E97EB39-6EC8-4211-B824-1A3526D3D4FE}"/>
  <sortState xmlns:xlrd2="http://schemas.microsoft.com/office/spreadsheetml/2017/richdata2" ref="A2:L98">
    <sortCondition ref="K2:K98" customList="台北市,新北市,桃園縣,新竹市,台中市,南投縣,高雄市,屏東市,屏東縣,宜蘭市,花蓮市"/>
  </sortState>
  <phoneticPr fontId="1" type="noConversion"/>
  <printOptions horizontalCentered="1"/>
  <pageMargins left="0.70866141732283472" right="0.70866141732283472" top="0.98425196850393704" bottom="0.59055118110236227" header="0.31496062992125984" footer="0.31496062992125984"/>
  <pageSetup paperSize="9" scale="86" fitToHeight="0" orientation="landscape" r:id="rId1"/>
  <headerFooter>
    <oddHeader>&amp;C&amp;"標楷體,粗體"&amp;24&amp;K0070C0精彩有限公司&amp;R&amp;"新細明體,標準"&amp;14&amp;U&amp;K0070C0(總管理處)</oddHeader>
    <oddFooter>&amp;C第 &amp;P 頁，共 &amp;N 頁</oddFooter>
  </headerFooter>
  <rowBreaks count="11" manualBreakCount="11">
    <brk id="18" max="16383" man="1"/>
    <brk id="34" max="16383" man="1"/>
    <brk id="43" max="16383" man="1"/>
    <brk id="54" max="16383" man="1"/>
    <brk id="65" max="16383" man="1"/>
    <brk id="67" max="16383" man="1"/>
    <brk id="77" max="16383" man="1"/>
    <brk id="80" max="16383" man="1"/>
    <brk id="89" max="16383" man="1"/>
    <brk id="91" max="16383" man="1"/>
    <brk id="9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15A85-515F-45F5-A6CC-AF83B96EA040}">
  <dimension ref="A1:A11"/>
  <sheetViews>
    <sheetView workbookViewId="0"/>
  </sheetViews>
  <sheetFormatPr defaultRowHeight="16.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訂單資料</vt:lpstr>
      <vt:lpstr>城市</vt:lpstr>
      <vt:lpstr>訂單資料!Print_Titles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cp:lastPrinted>2026-04-25T21:05:16Z</cp:lastPrinted>
  <dcterms:created xsi:type="dcterms:W3CDTF">2018-11-20T03:00:54Z</dcterms:created>
  <dcterms:modified xsi:type="dcterms:W3CDTF">2026-04-25T21:10:38Z</dcterms:modified>
</cp:coreProperties>
</file>