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ANS.csf\EX05\"/>
    </mc:Choice>
  </mc:AlternateContent>
  <xr:revisionPtr revIDLastSave="0" documentId="13_ncr:1_{E05FD146-69C2-48B4-A328-33FE90A2FFAD}" xr6:coauthVersionLast="47" xr6:coauthVersionMax="47" xr10:uidLastSave="{00000000-0000-0000-0000-000000000000}"/>
  <bookViews>
    <workbookView xWindow="-120" yWindow="-120" windowWidth="29040" windowHeight="15720" xr2:uid="{C0EA0138-4935-40FD-B81F-9205AB1BBCBE}"/>
  </bookViews>
  <sheets>
    <sheet name="年度報表" sheetId="1" r:id="rId1"/>
    <sheet name="報表樣式" sheetId="2" r:id="rId2"/>
  </sheets>
  <definedNames>
    <definedName name="_xlnm._FilterDatabase" localSheetId="0" hidden="1">年度報表!$A$1:$R$26</definedName>
    <definedName name="_xlnm.Print_Titles" localSheetId="0">年度報表!$A:$A,年度報表!$1:$1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" l="1"/>
  <c r="Q20" i="1"/>
  <c r="Q17" i="1"/>
  <c r="Q14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0" i="1"/>
  <c r="R9" i="1"/>
  <c r="R8" i="1"/>
  <c r="R7" i="1"/>
  <c r="R4" i="1"/>
  <c r="R5" i="1"/>
  <c r="R3" i="1"/>
  <c r="B25" i="1"/>
  <c r="C25" i="1"/>
  <c r="D25" i="1"/>
  <c r="F25" i="1"/>
  <c r="G25" i="1"/>
  <c r="H25" i="1"/>
  <c r="J25" i="1"/>
  <c r="K25" i="1"/>
  <c r="L25" i="1"/>
  <c r="N25" i="1"/>
  <c r="Q25" i="1" s="1"/>
  <c r="O25" i="1"/>
  <c r="P25" i="1"/>
  <c r="D10" i="1"/>
  <c r="D26" i="1" s="1"/>
  <c r="L10" i="1"/>
  <c r="L26" i="1" s="1"/>
  <c r="B9" i="1"/>
  <c r="C9" i="1"/>
  <c r="D9" i="1"/>
  <c r="F9" i="1"/>
  <c r="G9" i="1"/>
  <c r="H9" i="1"/>
  <c r="I9" i="1"/>
  <c r="J9" i="1"/>
  <c r="K9" i="1"/>
  <c r="L9" i="1"/>
  <c r="N9" i="1"/>
  <c r="O9" i="1"/>
  <c r="P9" i="1"/>
  <c r="Q9" i="1"/>
  <c r="B5" i="1"/>
  <c r="B10" i="1" s="1"/>
  <c r="B26" i="1" s="1"/>
  <c r="C5" i="1"/>
  <c r="C10" i="1" s="1"/>
  <c r="C26" i="1" s="1"/>
  <c r="D5" i="1"/>
  <c r="F5" i="1"/>
  <c r="F10" i="1" s="1"/>
  <c r="F26" i="1" s="1"/>
  <c r="G5" i="1"/>
  <c r="G10" i="1" s="1"/>
  <c r="G26" i="1" s="1"/>
  <c r="H5" i="1"/>
  <c r="H10" i="1" s="1"/>
  <c r="H26" i="1" s="1"/>
  <c r="I5" i="1"/>
  <c r="I10" i="1" s="1"/>
  <c r="J5" i="1"/>
  <c r="J10" i="1" s="1"/>
  <c r="J26" i="1" s="1"/>
  <c r="K5" i="1"/>
  <c r="K10" i="1" s="1"/>
  <c r="K26" i="1" s="1"/>
  <c r="L5" i="1"/>
  <c r="N5" i="1"/>
  <c r="N10" i="1" s="1"/>
  <c r="N26" i="1" s="1"/>
  <c r="O5" i="1"/>
  <c r="O10" i="1" s="1"/>
  <c r="O26" i="1" s="1"/>
  <c r="P5" i="1"/>
  <c r="P10" i="1" s="1"/>
  <c r="P26" i="1" s="1"/>
  <c r="Q3" i="1"/>
  <c r="Q4" i="1"/>
  <c r="M3" i="1"/>
  <c r="M4" i="1"/>
  <c r="M5" i="1" s="1"/>
  <c r="M10" i="1" s="1"/>
  <c r="M26" i="1" s="1"/>
  <c r="Q7" i="1"/>
  <c r="Q8" i="1"/>
  <c r="M7" i="1"/>
  <c r="M9" i="1" s="1"/>
  <c r="M8" i="1"/>
  <c r="Q12" i="1"/>
  <c r="Q13" i="1"/>
  <c r="Q15" i="1"/>
  <c r="Q16" i="1"/>
  <c r="Q18" i="1"/>
  <c r="Q19" i="1"/>
  <c r="Q21" i="1"/>
  <c r="Q22" i="1"/>
  <c r="Q24" i="1"/>
  <c r="M12" i="1"/>
  <c r="M25" i="1" s="1"/>
  <c r="M13" i="1"/>
  <c r="M14" i="1"/>
  <c r="M15" i="1"/>
  <c r="M16" i="1"/>
  <c r="M17" i="1"/>
  <c r="M18" i="1"/>
  <c r="M19" i="1"/>
  <c r="M20" i="1"/>
  <c r="M21" i="1"/>
  <c r="M22" i="1"/>
  <c r="M23" i="1"/>
  <c r="M24" i="1"/>
  <c r="I12" i="1"/>
  <c r="I25" i="1" s="1"/>
  <c r="I13" i="1"/>
  <c r="I14" i="1"/>
  <c r="I15" i="1"/>
  <c r="I16" i="1"/>
  <c r="I17" i="1"/>
  <c r="I18" i="1"/>
  <c r="I19" i="1"/>
  <c r="I20" i="1"/>
  <c r="I21" i="1"/>
  <c r="I22" i="1"/>
  <c r="I23" i="1"/>
  <c r="I24" i="1"/>
  <c r="I7" i="1"/>
  <c r="I8" i="1"/>
  <c r="I3" i="1"/>
  <c r="I4" i="1"/>
  <c r="E12" i="1"/>
  <c r="E13" i="1"/>
  <c r="E25" i="1" s="1"/>
  <c r="E14" i="1"/>
  <c r="E15" i="1"/>
  <c r="E16" i="1"/>
  <c r="E17" i="1"/>
  <c r="E18" i="1"/>
  <c r="E19" i="1"/>
  <c r="E20" i="1"/>
  <c r="E21" i="1"/>
  <c r="E22" i="1"/>
  <c r="E23" i="1"/>
  <c r="E24" i="1"/>
  <c r="E7" i="1"/>
  <c r="E9" i="1" s="1"/>
  <c r="E8" i="1"/>
  <c r="E3" i="1"/>
  <c r="E5" i="1" s="1"/>
  <c r="E10" i="1" s="1"/>
  <c r="E26" i="1" s="1"/>
  <c r="E4" i="1"/>
  <c r="I26" i="1" l="1"/>
  <c r="Q5" i="1"/>
  <c r="Q10" i="1" l="1"/>
  <c r="Q26" i="1" l="1"/>
</calcChain>
</file>

<file path=xl/sharedStrings.xml><?xml version="1.0" encoding="utf-8"?>
<sst xmlns="http://schemas.openxmlformats.org/spreadsheetml/2006/main" count="43" uniqueCount="43">
  <si>
    <t>會計科目</t>
  </si>
  <si>
    <t>一月</t>
  </si>
  <si>
    <t>二月</t>
  </si>
  <si>
    <t>三月</t>
  </si>
  <si>
    <t>第一季</t>
  </si>
  <si>
    <t>四月</t>
  </si>
  <si>
    <t>五月</t>
  </si>
  <si>
    <t>六月</t>
  </si>
  <si>
    <t>第二季</t>
  </si>
  <si>
    <t>七月</t>
  </si>
  <si>
    <t>八月</t>
  </si>
  <si>
    <t>九月</t>
  </si>
  <si>
    <t>第三季</t>
  </si>
  <si>
    <t>十月</t>
  </si>
  <si>
    <t>十一月</t>
  </si>
  <si>
    <t>十二月</t>
  </si>
  <si>
    <t>第四季</t>
  </si>
  <si>
    <t>年度合計數</t>
  </si>
  <si>
    <t>營業收入</t>
  </si>
  <si>
    <t>工程收入</t>
  </si>
  <si>
    <t>材料收入</t>
  </si>
  <si>
    <t>營業收入  小計</t>
  </si>
  <si>
    <t>銷貨成本</t>
  </si>
  <si>
    <t>工程支出</t>
  </si>
  <si>
    <t>材料支出</t>
  </si>
  <si>
    <t>銷貨成本  小計</t>
  </si>
  <si>
    <t>營業毛利</t>
  </si>
  <si>
    <t>營業費用</t>
  </si>
  <si>
    <t>廣告費</t>
  </si>
  <si>
    <t>薪資</t>
  </si>
  <si>
    <t>租金</t>
  </si>
  <si>
    <t>水電費</t>
  </si>
  <si>
    <t>保險費</t>
  </si>
  <si>
    <t>電話費</t>
  </si>
  <si>
    <t>辦公用品</t>
  </si>
  <si>
    <t>訓練費</t>
  </si>
  <si>
    <t>差旅費</t>
  </si>
  <si>
    <t>修繕費</t>
  </si>
  <si>
    <t>運費</t>
  </si>
  <si>
    <t>交際費</t>
  </si>
  <si>
    <t>雜費</t>
  </si>
  <si>
    <t>營業費用  小計</t>
  </si>
  <si>
    <t>營業淨利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</si>
</sst>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??_-;_-@_-"/>
    <numFmt numFmtId="177" formatCode="&quot;$&quot;#,##0_);[Red]\(&quot;$&quot;#,##0\)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b/>
      <sz val="12"/>
      <color rgb="FF0000FF"/>
      <name val="新細明體"/>
      <family val="1"/>
      <charset val="136"/>
      <scheme val="minor"/>
    </font>
    <font>
      <sz val="12"/>
      <color theme="1"/>
      <name val="Century Gothic"/>
      <family val="2"/>
    </font>
    <font>
      <b/>
      <sz val="12"/>
      <color rgb="FF3366FF"/>
      <name val="Century Gothic"/>
      <family val="2"/>
    </font>
    <font>
      <b/>
      <sz val="12"/>
      <color rgb="FF0000FF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ck">
        <color rgb="FF33CCCC"/>
      </left>
      <right style="thin">
        <color rgb="FF33CCCC"/>
      </right>
      <top style="thick">
        <color rgb="FF33CCCC"/>
      </top>
      <bottom style="thin">
        <color rgb="FF33CCCC"/>
      </bottom>
      <diagonal/>
    </border>
    <border>
      <left style="thin">
        <color rgb="FF33CCCC"/>
      </left>
      <right style="thin">
        <color rgb="FF33CCCC"/>
      </right>
      <top style="thick">
        <color rgb="FF33CCCC"/>
      </top>
      <bottom style="thin">
        <color rgb="FF33CCCC"/>
      </bottom>
      <diagonal/>
    </border>
    <border>
      <left style="thin">
        <color rgb="FF33CCCC"/>
      </left>
      <right style="thick">
        <color rgb="FF33CCCC"/>
      </right>
      <top style="thick">
        <color rgb="FF33CCCC"/>
      </top>
      <bottom style="thin">
        <color rgb="FF33CCCC"/>
      </bottom>
      <diagonal/>
    </border>
    <border>
      <left style="thick">
        <color rgb="FF33CCCC"/>
      </left>
      <right style="thin">
        <color rgb="FF33CCCC"/>
      </right>
      <top style="thin">
        <color rgb="FF33CCCC"/>
      </top>
      <bottom style="thin">
        <color rgb="FF33CCCC"/>
      </bottom>
      <diagonal/>
    </border>
    <border>
      <left style="thin">
        <color rgb="FF33CCCC"/>
      </left>
      <right style="thin">
        <color rgb="FF33CCCC"/>
      </right>
      <top style="thin">
        <color rgb="FF33CCCC"/>
      </top>
      <bottom style="thin">
        <color rgb="FF33CCCC"/>
      </bottom>
      <diagonal/>
    </border>
    <border>
      <left style="thin">
        <color rgb="FF33CCCC"/>
      </left>
      <right style="thick">
        <color rgb="FF33CCCC"/>
      </right>
      <top style="thin">
        <color rgb="FF33CCCC"/>
      </top>
      <bottom style="thin">
        <color rgb="FF33CCCC"/>
      </bottom>
      <diagonal/>
    </border>
    <border>
      <left style="thick">
        <color rgb="FF33CCCC"/>
      </left>
      <right style="thin">
        <color rgb="FF33CCCC"/>
      </right>
      <top style="thin">
        <color rgb="FF33CCCC"/>
      </top>
      <bottom style="thick">
        <color rgb="FF33CCCC"/>
      </bottom>
      <diagonal/>
    </border>
    <border>
      <left style="thin">
        <color rgb="FF33CCCC"/>
      </left>
      <right style="thin">
        <color rgb="FF33CCCC"/>
      </right>
      <top style="thin">
        <color rgb="FF33CCCC"/>
      </top>
      <bottom style="thick">
        <color rgb="FF33CCCC"/>
      </bottom>
      <diagonal/>
    </border>
    <border>
      <left style="thin">
        <color rgb="FF33CCCC"/>
      </left>
      <right style="thick">
        <color rgb="FF33CCCC"/>
      </right>
      <top style="thin">
        <color rgb="FF33CCCC"/>
      </top>
      <bottom style="thick">
        <color rgb="FF33CCCC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4" xfId="0" applyFont="1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2"/>
    </xf>
    <xf numFmtId="0" fontId="2" fillId="5" borderId="4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176" fontId="5" fillId="0" borderId="5" xfId="0" applyNumberFormat="1" applyFont="1" applyBorder="1">
      <alignment vertical="center"/>
    </xf>
    <xf numFmtId="177" fontId="5" fillId="5" borderId="5" xfId="0" applyNumberFormat="1" applyFont="1" applyFill="1" applyBorder="1">
      <alignment vertical="center"/>
    </xf>
    <xf numFmtId="177" fontId="5" fillId="5" borderId="8" xfId="0" applyNumberFormat="1" applyFont="1" applyFill="1" applyBorder="1">
      <alignment vertical="center"/>
    </xf>
    <xf numFmtId="176" fontId="6" fillId="3" borderId="5" xfId="0" applyNumberFormat="1" applyFont="1" applyFill="1" applyBorder="1">
      <alignment vertical="center"/>
    </xf>
    <xf numFmtId="177" fontId="6" fillId="5" borderId="5" xfId="0" applyNumberFormat="1" applyFont="1" applyFill="1" applyBorder="1">
      <alignment vertical="center"/>
    </xf>
    <xf numFmtId="177" fontId="6" fillId="5" borderId="8" xfId="0" applyNumberFormat="1" applyFont="1" applyFill="1" applyBorder="1">
      <alignment vertical="center"/>
    </xf>
    <xf numFmtId="176" fontId="7" fillId="4" borderId="6" xfId="0" applyNumberFormat="1" applyFont="1" applyFill="1" applyBorder="1">
      <alignment vertical="center"/>
    </xf>
    <xf numFmtId="177" fontId="7" fillId="5" borderId="6" xfId="0" applyNumberFormat="1" applyFont="1" applyFill="1" applyBorder="1">
      <alignment vertical="center"/>
    </xf>
    <xf numFmtId="177" fontId="7" fillId="5" borderId="9" xfId="0" applyNumberFormat="1" applyFont="1" applyFill="1" applyBorder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3366FF"/>
      <color rgb="FF33CCCC"/>
      <color rgb="FFFFFF99"/>
      <color rgb="FFCCFFCC"/>
      <color rgb="FF4472C4"/>
      <color rgb="FFA5A5A5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自訂 1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R27"/>
  <sheetViews>
    <sheetView tabSelected="1" zoomScaleNormal="100" workbookViewId="0">
      <selection activeCell="Q23" sqref="Q23"/>
    </sheetView>
  </sheetViews>
  <sheetFormatPr defaultRowHeight="16.5" x14ac:dyDescent="0.25"/>
  <cols>
    <col min="1" max="1" width="20.75" customWidth="1"/>
    <col min="2" max="4" width="12.75" customWidth="1"/>
    <col min="5" max="5" width="15.75" customWidth="1"/>
    <col min="6" max="8" width="12.75" customWidth="1"/>
    <col min="9" max="9" width="15.75" customWidth="1"/>
    <col min="10" max="12" width="12.75" customWidth="1"/>
    <col min="13" max="13" width="15.75" customWidth="1"/>
    <col min="14" max="16" width="12.75" customWidth="1"/>
    <col min="17" max="18" width="15.75" customWidth="1"/>
  </cols>
  <sheetData>
    <row r="1" spans="1:18" ht="25.35" customHeight="1" thickTop="1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6" t="s">
        <v>17</v>
      </c>
    </row>
    <row r="2" spans="1:18" ht="25.35" customHeight="1" x14ac:dyDescent="0.25">
      <c r="A2" s="1" t="s">
        <v>18</v>
      </c>
      <c r="B2" s="5"/>
      <c r="C2" s="5"/>
      <c r="D2" s="5"/>
      <c r="E2" s="8"/>
      <c r="F2" s="5"/>
      <c r="G2" s="5"/>
      <c r="H2" s="5"/>
      <c r="I2" s="8"/>
      <c r="J2" s="5"/>
      <c r="K2" s="5"/>
      <c r="L2" s="5"/>
      <c r="M2" s="8"/>
      <c r="N2" s="5"/>
      <c r="O2" s="5"/>
      <c r="P2" s="5"/>
      <c r="Q2" s="8"/>
      <c r="R2" s="11"/>
    </row>
    <row r="3" spans="1:18" ht="25.35" customHeight="1" x14ac:dyDescent="0.25">
      <c r="A3" s="2" t="s">
        <v>19</v>
      </c>
      <c r="B3" s="5">
        <v>493109</v>
      </c>
      <c r="C3" s="5">
        <v>502972</v>
      </c>
      <c r="D3" s="5">
        <v>513031</v>
      </c>
      <c r="E3" s="8">
        <f>SUM(B3:D3)</f>
        <v>1509112</v>
      </c>
      <c r="F3" s="5">
        <v>523292</v>
      </c>
      <c r="G3" s="5">
        <v>533758</v>
      </c>
      <c r="H3" s="5">
        <v>544433</v>
      </c>
      <c r="I3" s="8">
        <f>SUM(F3:H3)</f>
        <v>1601483</v>
      </c>
      <c r="J3" s="5">
        <v>555321</v>
      </c>
      <c r="K3" s="5">
        <v>566428</v>
      </c>
      <c r="L3" s="5">
        <v>577756</v>
      </c>
      <c r="M3" s="8">
        <f>SUM(J3:L3)</f>
        <v>1699505</v>
      </c>
      <c r="N3" s="5">
        <v>589311</v>
      </c>
      <c r="O3" s="5">
        <v>601098</v>
      </c>
      <c r="P3" s="5">
        <v>613120</v>
      </c>
      <c r="Q3" s="8">
        <f>SUM(N3:P3)</f>
        <v>1803529</v>
      </c>
      <c r="R3" s="11">
        <f>SUM(B3:D3,F3:H3,J3:L3,N3:P3)</f>
        <v>6613629</v>
      </c>
    </row>
    <row r="4" spans="1:18" ht="25.35" customHeight="1" x14ac:dyDescent="0.25">
      <c r="A4" s="2" t="s">
        <v>20</v>
      </c>
      <c r="B4" s="5">
        <v>116457</v>
      </c>
      <c r="C4" s="5">
        <v>117505</v>
      </c>
      <c r="D4" s="5">
        <v>118563</v>
      </c>
      <c r="E4" s="8">
        <f>SUM(B4:D4)</f>
        <v>352525</v>
      </c>
      <c r="F4" s="5">
        <v>119630</v>
      </c>
      <c r="G4" s="5">
        <v>120707</v>
      </c>
      <c r="H4" s="5">
        <v>121793</v>
      </c>
      <c r="I4" s="8">
        <f>SUM(F4:H4)</f>
        <v>362130</v>
      </c>
      <c r="J4" s="5">
        <v>122889</v>
      </c>
      <c r="K4" s="5">
        <v>123995</v>
      </c>
      <c r="L4" s="5">
        <v>125111</v>
      </c>
      <c r="M4" s="8">
        <f>SUM(J4:L4)</f>
        <v>371995</v>
      </c>
      <c r="N4" s="5">
        <v>126237</v>
      </c>
      <c r="O4" s="5">
        <v>127373</v>
      </c>
      <c r="P4" s="5">
        <v>128520</v>
      </c>
      <c r="Q4" s="8">
        <f>SUM(N4:P4)</f>
        <v>382130</v>
      </c>
      <c r="R4" s="11">
        <f t="shared" ref="R4:R5" si="0">SUM(B4:D4,F4:H4,J4:L4,N4:P4)</f>
        <v>1468780</v>
      </c>
    </row>
    <row r="5" spans="1:18" ht="25.35" customHeight="1" x14ac:dyDescent="0.25">
      <c r="A5" s="3" t="s">
        <v>21</v>
      </c>
      <c r="B5" s="6">
        <f t="shared" ref="B5:Q5" si="1">SUM(B3:B4)</f>
        <v>609566</v>
      </c>
      <c r="C5" s="6">
        <f t="shared" si="1"/>
        <v>620477</v>
      </c>
      <c r="D5" s="6">
        <f t="shared" si="1"/>
        <v>631594</v>
      </c>
      <c r="E5" s="9">
        <f t="shared" si="1"/>
        <v>1861637</v>
      </c>
      <c r="F5" s="6">
        <f t="shared" si="1"/>
        <v>642922</v>
      </c>
      <c r="G5" s="6">
        <f t="shared" si="1"/>
        <v>654465</v>
      </c>
      <c r="H5" s="6">
        <f t="shared" si="1"/>
        <v>666226</v>
      </c>
      <c r="I5" s="9">
        <f t="shared" si="1"/>
        <v>1963613</v>
      </c>
      <c r="J5" s="6">
        <f t="shared" si="1"/>
        <v>678210</v>
      </c>
      <c r="K5" s="6">
        <f t="shared" si="1"/>
        <v>690423</v>
      </c>
      <c r="L5" s="6">
        <f t="shared" si="1"/>
        <v>702867</v>
      </c>
      <c r="M5" s="9">
        <f t="shared" si="1"/>
        <v>2071500</v>
      </c>
      <c r="N5" s="6">
        <f t="shared" si="1"/>
        <v>715548</v>
      </c>
      <c r="O5" s="6">
        <f t="shared" si="1"/>
        <v>728471</v>
      </c>
      <c r="P5" s="6">
        <f t="shared" si="1"/>
        <v>741640</v>
      </c>
      <c r="Q5" s="9">
        <f t="shared" si="1"/>
        <v>2185659</v>
      </c>
      <c r="R5" s="11">
        <f t="shared" si="0"/>
        <v>8082409</v>
      </c>
    </row>
    <row r="6" spans="1:18" ht="25.35" customHeight="1" x14ac:dyDescent="0.25">
      <c r="A6" s="1" t="s">
        <v>22</v>
      </c>
      <c r="B6" s="5"/>
      <c r="C6" s="5"/>
      <c r="D6" s="5"/>
      <c r="E6" s="8"/>
      <c r="F6" s="5"/>
      <c r="G6" s="5"/>
      <c r="H6" s="5"/>
      <c r="I6" s="8"/>
      <c r="J6" s="5"/>
      <c r="K6" s="5"/>
      <c r="L6" s="5"/>
      <c r="M6" s="8"/>
      <c r="N6" s="5"/>
      <c r="O6" s="5"/>
      <c r="P6" s="5"/>
      <c r="Q6" s="8"/>
      <c r="R6" s="11"/>
    </row>
    <row r="7" spans="1:18" ht="25.35" customHeight="1" x14ac:dyDescent="0.25">
      <c r="A7" s="2" t="s">
        <v>23</v>
      </c>
      <c r="B7" s="5">
        <v>315590</v>
      </c>
      <c r="C7" s="5">
        <v>321902</v>
      </c>
      <c r="D7" s="5">
        <v>328340</v>
      </c>
      <c r="E7" s="8">
        <f>SUM(B7:D7)</f>
        <v>965832</v>
      </c>
      <c r="F7" s="5">
        <v>334907</v>
      </c>
      <c r="G7" s="5">
        <v>341605</v>
      </c>
      <c r="H7" s="5">
        <v>348437</v>
      </c>
      <c r="I7" s="8">
        <f>SUM(F7:H7)</f>
        <v>1024949</v>
      </c>
      <c r="J7" s="5">
        <v>355405</v>
      </c>
      <c r="K7" s="5">
        <v>362514</v>
      </c>
      <c r="L7" s="5">
        <v>369764</v>
      </c>
      <c r="M7" s="8">
        <f>SUM(J7:L7)</f>
        <v>1087683</v>
      </c>
      <c r="N7" s="5">
        <v>377159</v>
      </c>
      <c r="O7" s="5">
        <v>384702</v>
      </c>
      <c r="P7" s="5">
        <v>392396</v>
      </c>
      <c r="Q7" s="8">
        <f>SUM(N7:P7)</f>
        <v>1154257</v>
      </c>
      <c r="R7" s="11">
        <f t="shared" ref="R7:R10" si="2">SUM(B7:D7,F7:H7,J7:L7,N7:P7)</f>
        <v>4232721</v>
      </c>
    </row>
    <row r="8" spans="1:18" ht="25.35" customHeight="1" x14ac:dyDescent="0.25">
      <c r="A8" s="2" t="s">
        <v>24</v>
      </c>
      <c r="B8" s="5">
        <v>4931</v>
      </c>
      <c r="C8" s="5">
        <v>5029</v>
      </c>
      <c r="D8" s="5">
        <v>5130</v>
      </c>
      <c r="E8" s="8">
        <f>SUM(B8:D8)</f>
        <v>15090</v>
      </c>
      <c r="F8" s="5">
        <v>5232</v>
      </c>
      <c r="G8" s="5">
        <v>5337</v>
      </c>
      <c r="H8" s="5">
        <v>5444</v>
      </c>
      <c r="I8" s="8">
        <f>SUM(F8:H8)</f>
        <v>16013</v>
      </c>
      <c r="J8" s="5">
        <v>5553</v>
      </c>
      <c r="K8" s="5">
        <v>5664</v>
      </c>
      <c r="L8" s="5">
        <v>5777</v>
      </c>
      <c r="M8" s="8">
        <f>SUM(J8:L8)</f>
        <v>16994</v>
      </c>
      <c r="N8" s="5">
        <v>5893</v>
      </c>
      <c r="O8" s="5">
        <v>6010</v>
      </c>
      <c r="P8" s="5">
        <v>6131</v>
      </c>
      <c r="Q8" s="8">
        <f>SUM(N8:P8)</f>
        <v>18034</v>
      </c>
      <c r="R8" s="11">
        <f t="shared" si="2"/>
        <v>66131</v>
      </c>
    </row>
    <row r="9" spans="1:18" ht="25.35" customHeight="1" x14ac:dyDescent="0.25">
      <c r="A9" s="3" t="s">
        <v>25</v>
      </c>
      <c r="B9" s="6">
        <f t="shared" ref="B9:Q9" si="3">SUM(B7:B8)</f>
        <v>320521</v>
      </c>
      <c r="C9" s="6">
        <f t="shared" si="3"/>
        <v>326931</v>
      </c>
      <c r="D9" s="6">
        <f t="shared" si="3"/>
        <v>333470</v>
      </c>
      <c r="E9" s="9">
        <f t="shared" si="3"/>
        <v>980922</v>
      </c>
      <c r="F9" s="6">
        <f t="shared" si="3"/>
        <v>340139</v>
      </c>
      <c r="G9" s="6">
        <f t="shared" si="3"/>
        <v>346942</v>
      </c>
      <c r="H9" s="6">
        <f t="shared" si="3"/>
        <v>353881</v>
      </c>
      <c r="I9" s="9">
        <f t="shared" si="3"/>
        <v>1040962</v>
      </c>
      <c r="J9" s="6">
        <f t="shared" si="3"/>
        <v>360958</v>
      </c>
      <c r="K9" s="6">
        <f t="shared" si="3"/>
        <v>368178</v>
      </c>
      <c r="L9" s="6">
        <f t="shared" si="3"/>
        <v>375541</v>
      </c>
      <c r="M9" s="9">
        <f t="shared" si="3"/>
        <v>1104677</v>
      </c>
      <c r="N9" s="6">
        <f t="shared" si="3"/>
        <v>383052</v>
      </c>
      <c r="O9" s="6">
        <f t="shared" si="3"/>
        <v>390712</v>
      </c>
      <c r="P9" s="6">
        <f t="shared" si="3"/>
        <v>398527</v>
      </c>
      <c r="Q9" s="9">
        <f t="shared" si="3"/>
        <v>1172291</v>
      </c>
      <c r="R9" s="12">
        <f t="shared" si="2"/>
        <v>4298852</v>
      </c>
    </row>
    <row r="10" spans="1:18" ht="25.35" customHeight="1" x14ac:dyDescent="0.25">
      <c r="A10" s="3" t="s">
        <v>26</v>
      </c>
      <c r="B10" s="6">
        <f>B5-B9</f>
        <v>289045</v>
      </c>
      <c r="C10" s="6">
        <f t="shared" ref="C10:Q10" si="4">C5-C9</f>
        <v>293546</v>
      </c>
      <c r="D10" s="6">
        <f t="shared" si="4"/>
        <v>298124</v>
      </c>
      <c r="E10" s="9">
        <f t="shared" si="4"/>
        <v>880715</v>
      </c>
      <c r="F10" s="6">
        <f t="shared" si="4"/>
        <v>302783</v>
      </c>
      <c r="G10" s="6">
        <f t="shared" si="4"/>
        <v>307523</v>
      </c>
      <c r="H10" s="6">
        <f t="shared" si="4"/>
        <v>312345</v>
      </c>
      <c r="I10" s="9">
        <f t="shared" si="4"/>
        <v>922651</v>
      </c>
      <c r="J10" s="6">
        <f t="shared" si="4"/>
        <v>317252</v>
      </c>
      <c r="K10" s="6">
        <f t="shared" si="4"/>
        <v>322245</v>
      </c>
      <c r="L10" s="6">
        <f t="shared" si="4"/>
        <v>327326</v>
      </c>
      <c r="M10" s="9">
        <f t="shared" si="4"/>
        <v>966823</v>
      </c>
      <c r="N10" s="6">
        <f t="shared" si="4"/>
        <v>332496</v>
      </c>
      <c r="O10" s="6">
        <f t="shared" si="4"/>
        <v>337759</v>
      </c>
      <c r="P10" s="6">
        <f t="shared" si="4"/>
        <v>343113</v>
      </c>
      <c r="Q10" s="9">
        <f t="shared" si="4"/>
        <v>1013368</v>
      </c>
      <c r="R10" s="12">
        <f t="shared" si="2"/>
        <v>3783557</v>
      </c>
    </row>
    <row r="11" spans="1:18" ht="25.35" customHeight="1" x14ac:dyDescent="0.25">
      <c r="A11" s="1" t="s">
        <v>27</v>
      </c>
      <c r="B11" s="5"/>
      <c r="C11" s="5"/>
      <c r="D11" s="5"/>
      <c r="E11" s="8"/>
      <c r="F11" s="5"/>
      <c r="G11" s="5"/>
      <c r="H11" s="5"/>
      <c r="I11" s="8"/>
      <c r="J11" s="5"/>
      <c r="K11" s="5"/>
      <c r="L11" s="5"/>
      <c r="M11" s="8"/>
      <c r="N11" s="5"/>
      <c r="O11" s="5"/>
      <c r="P11" s="5"/>
      <c r="Q11" s="8"/>
      <c r="R11" s="11"/>
    </row>
    <row r="12" spans="1:18" ht="25.35" customHeight="1" x14ac:dyDescent="0.25">
      <c r="A12" s="2" t="s">
        <v>28</v>
      </c>
      <c r="B12" s="5">
        <v>62950</v>
      </c>
      <c r="C12" s="5">
        <v>62950</v>
      </c>
      <c r="D12" s="5">
        <v>62950</v>
      </c>
      <c r="E12" s="8">
        <f t="shared" ref="E12:E24" si="5">SUM(B12:D12)</f>
        <v>188850</v>
      </c>
      <c r="F12" s="5">
        <v>62950</v>
      </c>
      <c r="G12" s="5">
        <v>62950</v>
      </c>
      <c r="H12" s="5">
        <v>62950</v>
      </c>
      <c r="I12" s="8">
        <f t="shared" ref="I12:I24" si="6">SUM(F12:H12)</f>
        <v>188850</v>
      </c>
      <c r="J12" s="5">
        <v>62950</v>
      </c>
      <c r="K12" s="5">
        <v>62950</v>
      </c>
      <c r="L12" s="5">
        <v>62950</v>
      </c>
      <c r="M12" s="8">
        <f t="shared" ref="M12:M24" si="7">SUM(J12:L12)</f>
        <v>188850</v>
      </c>
      <c r="N12" s="5">
        <v>62950</v>
      </c>
      <c r="O12" s="5">
        <v>62950</v>
      </c>
      <c r="P12" s="5">
        <v>62950</v>
      </c>
      <c r="Q12" s="8">
        <f>SUM(N12:P12)</f>
        <v>188850</v>
      </c>
      <c r="R12" s="11">
        <f t="shared" ref="R12:R26" si="8">SUM(B12:D12,F12:H12,J12:L12,N12:P12)</f>
        <v>755400</v>
      </c>
    </row>
    <row r="13" spans="1:18" ht="25.35" customHeight="1" x14ac:dyDescent="0.25">
      <c r="A13" s="2" t="s">
        <v>29</v>
      </c>
      <c r="B13" s="5">
        <v>75540</v>
      </c>
      <c r="C13" s="5">
        <v>76899</v>
      </c>
      <c r="D13" s="5">
        <v>78284</v>
      </c>
      <c r="E13" s="8">
        <f t="shared" si="5"/>
        <v>230723</v>
      </c>
      <c r="F13" s="5">
        <v>79693</v>
      </c>
      <c r="G13" s="5">
        <v>81127</v>
      </c>
      <c r="H13" s="5">
        <v>82588</v>
      </c>
      <c r="I13" s="8">
        <f t="shared" si="6"/>
        <v>243408</v>
      </c>
      <c r="J13" s="5">
        <v>84074</v>
      </c>
      <c r="K13" s="5">
        <v>85587</v>
      </c>
      <c r="L13" s="5">
        <v>87128</v>
      </c>
      <c r="M13" s="8">
        <f t="shared" si="7"/>
        <v>256789</v>
      </c>
      <c r="N13" s="5">
        <v>88696</v>
      </c>
      <c r="O13" s="5">
        <v>90293</v>
      </c>
      <c r="P13" s="5">
        <v>91918</v>
      </c>
      <c r="Q13" s="8">
        <f>SUM(N13:P13)</f>
        <v>270907</v>
      </c>
      <c r="R13" s="11">
        <f t="shared" si="8"/>
        <v>1001827</v>
      </c>
    </row>
    <row r="14" spans="1:18" ht="25.35" customHeight="1" x14ac:dyDescent="0.25">
      <c r="A14" s="2" t="s">
        <v>30</v>
      </c>
      <c r="B14" s="5">
        <v>14201</v>
      </c>
      <c r="C14" s="5">
        <v>14485</v>
      </c>
      <c r="D14" s="5">
        <v>14775</v>
      </c>
      <c r="E14" s="8">
        <f t="shared" si="5"/>
        <v>43461</v>
      </c>
      <c r="F14" s="5">
        <v>15070</v>
      </c>
      <c r="G14" s="5">
        <v>15372</v>
      </c>
      <c r="H14" s="5">
        <v>15679</v>
      </c>
      <c r="I14" s="8">
        <f t="shared" si="6"/>
        <v>46121</v>
      </c>
      <c r="J14" s="5">
        <v>15993</v>
      </c>
      <c r="K14" s="5">
        <v>16313</v>
      </c>
      <c r="L14" s="5">
        <v>16639</v>
      </c>
      <c r="M14" s="8">
        <f t="shared" si="7"/>
        <v>48945</v>
      </c>
      <c r="N14" s="5">
        <v>16972</v>
      </c>
      <c r="O14" s="5">
        <v>17311</v>
      </c>
      <c r="P14" s="5">
        <v>17657</v>
      </c>
      <c r="Q14" s="8">
        <f>SUM(N14:P14)</f>
        <v>51940</v>
      </c>
      <c r="R14" s="11">
        <f t="shared" si="8"/>
        <v>190467</v>
      </c>
    </row>
    <row r="15" spans="1:18" ht="25.35" customHeight="1" x14ac:dyDescent="0.25">
      <c r="A15" s="2" t="s">
        <v>31</v>
      </c>
      <c r="B15" s="5">
        <v>3147</v>
      </c>
      <c r="C15" s="5">
        <v>3226</v>
      </c>
      <c r="D15" s="5">
        <v>3306</v>
      </c>
      <c r="E15" s="8">
        <f t="shared" si="5"/>
        <v>9679</v>
      </c>
      <c r="F15" s="5">
        <v>3389</v>
      </c>
      <c r="G15" s="5">
        <v>3474</v>
      </c>
      <c r="H15" s="5">
        <v>3561</v>
      </c>
      <c r="I15" s="8">
        <f t="shared" si="6"/>
        <v>10424</v>
      </c>
      <c r="J15" s="5">
        <v>3650</v>
      </c>
      <c r="K15" s="5">
        <v>3741</v>
      </c>
      <c r="L15" s="5">
        <v>3834</v>
      </c>
      <c r="M15" s="8">
        <f t="shared" si="7"/>
        <v>11225</v>
      </c>
      <c r="N15" s="5">
        <v>3930</v>
      </c>
      <c r="O15" s="5">
        <v>4029</v>
      </c>
      <c r="P15" s="5">
        <v>4129</v>
      </c>
      <c r="Q15" s="8">
        <f>SUM(N15:P15)</f>
        <v>12088</v>
      </c>
      <c r="R15" s="11">
        <f t="shared" si="8"/>
        <v>43416</v>
      </c>
    </row>
    <row r="16" spans="1:18" ht="25.35" customHeight="1" x14ac:dyDescent="0.25">
      <c r="A16" s="2" t="s">
        <v>32</v>
      </c>
      <c r="B16" s="5">
        <v>5245</v>
      </c>
      <c r="C16" s="5">
        <v>0</v>
      </c>
      <c r="D16" s="5">
        <v>0</v>
      </c>
      <c r="E16" s="8">
        <f t="shared" si="5"/>
        <v>5245</v>
      </c>
      <c r="F16" s="5">
        <v>0</v>
      </c>
      <c r="G16" s="5">
        <v>0</v>
      </c>
      <c r="H16" s="5">
        <v>0</v>
      </c>
      <c r="I16" s="8">
        <f t="shared" si="6"/>
        <v>0</v>
      </c>
      <c r="J16" s="5">
        <v>5245</v>
      </c>
      <c r="K16" s="5">
        <v>0</v>
      </c>
      <c r="L16" s="5">
        <v>0</v>
      </c>
      <c r="M16" s="8">
        <f t="shared" si="7"/>
        <v>5245</v>
      </c>
      <c r="N16" s="5">
        <v>0</v>
      </c>
      <c r="O16" s="5">
        <v>0</v>
      </c>
      <c r="P16" s="5">
        <v>0</v>
      </c>
      <c r="Q16" s="8">
        <f>SUM(N16:P16)</f>
        <v>0</v>
      </c>
      <c r="R16" s="11">
        <f t="shared" si="8"/>
        <v>10490</v>
      </c>
    </row>
    <row r="17" spans="1:18" ht="25.35" customHeight="1" x14ac:dyDescent="0.25">
      <c r="A17" s="2" t="s">
        <v>33</v>
      </c>
      <c r="B17" s="5">
        <v>3672</v>
      </c>
      <c r="C17" s="5">
        <v>3763</v>
      </c>
      <c r="D17" s="5">
        <v>3857</v>
      </c>
      <c r="E17" s="8">
        <f t="shared" si="5"/>
        <v>11292</v>
      </c>
      <c r="F17" s="5">
        <v>3954</v>
      </c>
      <c r="G17" s="5">
        <v>4053</v>
      </c>
      <c r="H17" s="5">
        <v>4154</v>
      </c>
      <c r="I17" s="8">
        <f t="shared" si="6"/>
        <v>12161</v>
      </c>
      <c r="J17" s="5">
        <v>4258</v>
      </c>
      <c r="K17" s="5">
        <v>4364</v>
      </c>
      <c r="L17" s="5">
        <v>4474</v>
      </c>
      <c r="M17" s="8">
        <f t="shared" si="7"/>
        <v>13096</v>
      </c>
      <c r="N17" s="5">
        <v>4585</v>
      </c>
      <c r="O17" s="5">
        <v>4700</v>
      </c>
      <c r="P17" s="5">
        <v>4818</v>
      </c>
      <c r="Q17" s="8">
        <f>SUM(N17:P17)</f>
        <v>14103</v>
      </c>
      <c r="R17" s="11">
        <f t="shared" si="8"/>
        <v>50652</v>
      </c>
    </row>
    <row r="18" spans="1:18" ht="25.35" customHeight="1" x14ac:dyDescent="0.25">
      <c r="A18" s="2" t="s">
        <v>34</v>
      </c>
      <c r="B18" s="5">
        <v>3698</v>
      </c>
      <c r="C18" s="5">
        <v>3772</v>
      </c>
      <c r="D18" s="5">
        <v>3847</v>
      </c>
      <c r="E18" s="8">
        <f t="shared" si="5"/>
        <v>11317</v>
      </c>
      <c r="F18" s="5">
        <v>3924</v>
      </c>
      <c r="G18" s="5">
        <v>4003</v>
      </c>
      <c r="H18" s="5">
        <v>4083</v>
      </c>
      <c r="I18" s="8">
        <f t="shared" si="6"/>
        <v>12010</v>
      </c>
      <c r="J18" s="5">
        <v>4164</v>
      </c>
      <c r="K18" s="5">
        <v>4248</v>
      </c>
      <c r="L18" s="5">
        <v>4333</v>
      </c>
      <c r="M18" s="8">
        <f t="shared" si="7"/>
        <v>12745</v>
      </c>
      <c r="N18" s="5">
        <v>4419</v>
      </c>
      <c r="O18" s="5">
        <v>4508</v>
      </c>
      <c r="P18" s="5">
        <v>4598</v>
      </c>
      <c r="Q18" s="8">
        <f>SUM(N18:P18)</f>
        <v>13525</v>
      </c>
      <c r="R18" s="11">
        <f t="shared" si="8"/>
        <v>49597</v>
      </c>
    </row>
    <row r="19" spans="1:18" ht="25.35" customHeight="1" x14ac:dyDescent="0.25">
      <c r="A19" s="2" t="s">
        <v>35</v>
      </c>
      <c r="B19" s="5">
        <v>3147</v>
      </c>
      <c r="C19" s="5">
        <v>3147</v>
      </c>
      <c r="D19" s="5">
        <v>3147</v>
      </c>
      <c r="E19" s="8">
        <f t="shared" si="5"/>
        <v>9441</v>
      </c>
      <c r="F19" s="5">
        <v>3147</v>
      </c>
      <c r="G19" s="5">
        <v>3147</v>
      </c>
      <c r="H19" s="5">
        <v>3147</v>
      </c>
      <c r="I19" s="8">
        <f t="shared" si="6"/>
        <v>9441</v>
      </c>
      <c r="J19" s="5">
        <v>3147</v>
      </c>
      <c r="K19" s="5">
        <v>3147</v>
      </c>
      <c r="L19" s="5">
        <v>3147</v>
      </c>
      <c r="M19" s="8">
        <f t="shared" si="7"/>
        <v>9441</v>
      </c>
      <c r="N19" s="5">
        <v>3147</v>
      </c>
      <c r="O19" s="5">
        <v>3147</v>
      </c>
      <c r="P19" s="5">
        <v>3147</v>
      </c>
      <c r="Q19" s="8">
        <f>SUM(N19:P19)</f>
        <v>9441</v>
      </c>
      <c r="R19" s="11">
        <f t="shared" si="8"/>
        <v>37764</v>
      </c>
    </row>
    <row r="20" spans="1:18" ht="25.35" customHeight="1" x14ac:dyDescent="0.25">
      <c r="A20" s="2" t="s">
        <v>36</v>
      </c>
      <c r="B20" s="5">
        <v>13639</v>
      </c>
      <c r="C20" s="5">
        <v>13816</v>
      </c>
      <c r="D20" s="5">
        <v>13996</v>
      </c>
      <c r="E20" s="8">
        <f t="shared" si="5"/>
        <v>41451</v>
      </c>
      <c r="F20" s="5">
        <v>14178</v>
      </c>
      <c r="G20" s="5">
        <v>14362</v>
      </c>
      <c r="H20" s="5">
        <v>14549</v>
      </c>
      <c r="I20" s="8">
        <f t="shared" si="6"/>
        <v>43089</v>
      </c>
      <c r="J20" s="5">
        <v>14738</v>
      </c>
      <c r="K20" s="5">
        <v>14929</v>
      </c>
      <c r="L20" s="5">
        <v>15123</v>
      </c>
      <c r="M20" s="8">
        <f t="shared" si="7"/>
        <v>44790</v>
      </c>
      <c r="N20" s="5">
        <v>15320</v>
      </c>
      <c r="O20" s="5">
        <v>15519</v>
      </c>
      <c r="P20" s="5">
        <v>15721</v>
      </c>
      <c r="Q20" s="8">
        <f>SUM(N20:P20)</f>
        <v>46560</v>
      </c>
      <c r="R20" s="11">
        <f t="shared" si="8"/>
        <v>175890</v>
      </c>
    </row>
    <row r="21" spans="1:18" ht="25.35" customHeight="1" x14ac:dyDescent="0.25">
      <c r="A21" s="2" t="s">
        <v>37</v>
      </c>
      <c r="B21" s="5">
        <v>22091</v>
      </c>
      <c r="C21" s="5">
        <v>22533</v>
      </c>
      <c r="D21" s="5">
        <v>22983</v>
      </c>
      <c r="E21" s="8">
        <f t="shared" si="5"/>
        <v>67607</v>
      </c>
      <c r="F21" s="5">
        <v>23443</v>
      </c>
      <c r="G21" s="5">
        <v>23912</v>
      </c>
      <c r="H21" s="5">
        <v>24390</v>
      </c>
      <c r="I21" s="8">
        <f t="shared" si="6"/>
        <v>71745</v>
      </c>
      <c r="J21" s="5">
        <v>24878</v>
      </c>
      <c r="K21" s="5">
        <v>25375</v>
      </c>
      <c r="L21" s="5">
        <v>25883</v>
      </c>
      <c r="M21" s="8">
        <f t="shared" si="7"/>
        <v>76136</v>
      </c>
      <c r="N21" s="5">
        <v>26401</v>
      </c>
      <c r="O21" s="5">
        <v>26929</v>
      </c>
      <c r="P21" s="5">
        <v>27467</v>
      </c>
      <c r="Q21" s="8">
        <f>SUM(N21:P21)</f>
        <v>80797</v>
      </c>
      <c r="R21" s="11">
        <f t="shared" si="8"/>
        <v>296285</v>
      </c>
    </row>
    <row r="22" spans="1:18" ht="25.35" customHeight="1" x14ac:dyDescent="0.25">
      <c r="A22" s="2" t="s">
        <v>38</v>
      </c>
      <c r="B22" s="5">
        <v>7396</v>
      </c>
      <c r="C22" s="5">
        <v>7544</v>
      </c>
      <c r="D22" s="5">
        <v>7695</v>
      </c>
      <c r="E22" s="8">
        <f t="shared" si="5"/>
        <v>22635</v>
      </c>
      <c r="F22" s="5">
        <v>7849</v>
      </c>
      <c r="G22" s="5">
        <v>8006</v>
      </c>
      <c r="H22" s="5">
        <v>8166</v>
      </c>
      <c r="I22" s="8">
        <f t="shared" si="6"/>
        <v>24021</v>
      </c>
      <c r="J22" s="5">
        <v>8329</v>
      </c>
      <c r="K22" s="5">
        <v>8496</v>
      </c>
      <c r="L22" s="5">
        <v>8666</v>
      </c>
      <c r="M22" s="8">
        <f t="shared" si="7"/>
        <v>25491</v>
      </c>
      <c r="N22" s="5">
        <v>8839</v>
      </c>
      <c r="O22" s="5">
        <v>9016</v>
      </c>
      <c r="P22" s="5">
        <v>9196</v>
      </c>
      <c r="Q22" s="8">
        <f>SUM(N22:P22)</f>
        <v>27051</v>
      </c>
      <c r="R22" s="11">
        <f t="shared" si="8"/>
        <v>99198</v>
      </c>
    </row>
    <row r="23" spans="1:18" ht="25.35" customHeight="1" x14ac:dyDescent="0.25">
      <c r="A23" s="2" t="s">
        <v>39</v>
      </c>
      <c r="B23" s="5">
        <v>22091</v>
      </c>
      <c r="C23" s="5">
        <v>22533</v>
      </c>
      <c r="D23" s="5">
        <v>22983</v>
      </c>
      <c r="E23" s="8">
        <f t="shared" si="5"/>
        <v>67607</v>
      </c>
      <c r="F23" s="5">
        <v>23443</v>
      </c>
      <c r="G23" s="5">
        <v>23912</v>
      </c>
      <c r="H23" s="5">
        <v>24390</v>
      </c>
      <c r="I23" s="8">
        <f t="shared" si="6"/>
        <v>71745</v>
      </c>
      <c r="J23" s="5">
        <v>24878</v>
      </c>
      <c r="K23" s="5">
        <v>25375</v>
      </c>
      <c r="L23" s="5">
        <v>25883</v>
      </c>
      <c r="M23" s="8">
        <f t="shared" si="7"/>
        <v>76136</v>
      </c>
      <c r="N23" s="5">
        <v>26401</v>
      </c>
      <c r="O23" s="5">
        <v>26929</v>
      </c>
      <c r="P23" s="5">
        <v>27467</v>
      </c>
      <c r="Q23" s="8">
        <f>SUM(N23:P23)</f>
        <v>80797</v>
      </c>
      <c r="R23" s="11">
        <f t="shared" si="8"/>
        <v>296285</v>
      </c>
    </row>
    <row r="24" spans="1:18" ht="25.35" customHeight="1" x14ac:dyDescent="0.25">
      <c r="A24" s="2" t="s">
        <v>40</v>
      </c>
      <c r="B24" s="5">
        <v>2308</v>
      </c>
      <c r="C24" s="5">
        <v>2325</v>
      </c>
      <c r="D24" s="5">
        <v>2342</v>
      </c>
      <c r="E24" s="8">
        <f t="shared" si="5"/>
        <v>6975</v>
      </c>
      <c r="F24" s="5">
        <v>2360</v>
      </c>
      <c r="G24" s="5">
        <v>2378</v>
      </c>
      <c r="H24" s="5">
        <v>2396</v>
      </c>
      <c r="I24" s="8">
        <f t="shared" si="6"/>
        <v>7134</v>
      </c>
      <c r="J24" s="5">
        <v>2414</v>
      </c>
      <c r="K24" s="5">
        <v>2432</v>
      </c>
      <c r="L24" s="5">
        <v>2450</v>
      </c>
      <c r="M24" s="8">
        <f t="shared" si="7"/>
        <v>7296</v>
      </c>
      <c r="N24" s="5">
        <v>2468</v>
      </c>
      <c r="O24" s="5">
        <v>2487</v>
      </c>
      <c r="P24" s="5">
        <v>2505</v>
      </c>
      <c r="Q24" s="8">
        <f>SUM(N24:P24)</f>
        <v>7460</v>
      </c>
      <c r="R24" s="11">
        <f t="shared" si="8"/>
        <v>28865</v>
      </c>
    </row>
    <row r="25" spans="1:18" ht="25.35" customHeight="1" x14ac:dyDescent="0.25">
      <c r="A25" s="3" t="s">
        <v>41</v>
      </c>
      <c r="B25" s="6">
        <f t="shared" ref="B25:P25" si="9">SUM(B12:B24)</f>
        <v>239125</v>
      </c>
      <c r="C25" s="6">
        <f t="shared" si="9"/>
        <v>236993</v>
      </c>
      <c r="D25" s="6">
        <f t="shared" si="9"/>
        <v>240165</v>
      </c>
      <c r="E25" s="9">
        <f t="shared" si="9"/>
        <v>716283</v>
      </c>
      <c r="F25" s="6">
        <f t="shared" si="9"/>
        <v>243400</v>
      </c>
      <c r="G25" s="6">
        <f t="shared" si="9"/>
        <v>246696</v>
      </c>
      <c r="H25" s="6">
        <f t="shared" si="9"/>
        <v>250053</v>
      </c>
      <c r="I25" s="9">
        <f t="shared" si="9"/>
        <v>740149</v>
      </c>
      <c r="J25" s="6">
        <f t="shared" si="9"/>
        <v>258718</v>
      </c>
      <c r="K25" s="6">
        <f t="shared" si="9"/>
        <v>256957</v>
      </c>
      <c r="L25" s="6">
        <f t="shared" si="9"/>
        <v>260510</v>
      </c>
      <c r="M25" s="9">
        <f t="shared" si="9"/>
        <v>776185</v>
      </c>
      <c r="N25" s="6">
        <f t="shared" si="9"/>
        <v>264128</v>
      </c>
      <c r="O25" s="6">
        <f t="shared" si="9"/>
        <v>267818</v>
      </c>
      <c r="P25" s="6">
        <f t="shared" si="9"/>
        <v>271573</v>
      </c>
      <c r="Q25" s="9">
        <f>SUM(N25:P25)</f>
        <v>803519</v>
      </c>
      <c r="R25" s="12">
        <f t="shared" si="8"/>
        <v>3036136</v>
      </c>
    </row>
    <row r="26" spans="1:18" ht="25.35" customHeight="1" thickBot="1" x14ac:dyDescent="0.3">
      <c r="A26" s="4" t="s">
        <v>42</v>
      </c>
      <c r="B26" s="7">
        <f>B10-B25</f>
        <v>49920</v>
      </c>
      <c r="C26" s="7">
        <f t="shared" ref="C26:Q26" si="10">C10-C25</f>
        <v>56553</v>
      </c>
      <c r="D26" s="7">
        <f t="shared" si="10"/>
        <v>57959</v>
      </c>
      <c r="E26" s="10">
        <f t="shared" si="10"/>
        <v>164432</v>
      </c>
      <c r="F26" s="7">
        <f t="shared" si="10"/>
        <v>59383</v>
      </c>
      <c r="G26" s="7">
        <f t="shared" si="10"/>
        <v>60827</v>
      </c>
      <c r="H26" s="7">
        <f t="shared" si="10"/>
        <v>62292</v>
      </c>
      <c r="I26" s="10">
        <f t="shared" si="10"/>
        <v>182502</v>
      </c>
      <c r="J26" s="7">
        <f t="shared" si="10"/>
        <v>58534</v>
      </c>
      <c r="K26" s="7">
        <f t="shared" si="10"/>
        <v>65288</v>
      </c>
      <c r="L26" s="7">
        <f t="shared" si="10"/>
        <v>66816</v>
      </c>
      <c r="M26" s="10">
        <f t="shared" si="10"/>
        <v>190638</v>
      </c>
      <c r="N26" s="7">
        <f t="shared" si="10"/>
        <v>68368</v>
      </c>
      <c r="O26" s="7">
        <f t="shared" si="10"/>
        <v>69941</v>
      </c>
      <c r="P26" s="7">
        <f t="shared" si="10"/>
        <v>71540</v>
      </c>
      <c r="Q26" s="10">
        <f t="shared" si="10"/>
        <v>209849</v>
      </c>
      <c r="R26" s="13">
        <f t="shared" si="8"/>
        <v>747421</v>
      </c>
    </row>
    <row r="27" spans="1:18" ht="17.25" thickTop="1" x14ac:dyDescent="0.25"/>
  </sheetData>
  <phoneticPr fontId="1" type="noConversion"/>
  <printOptions horizontalCentered="1"/>
  <pageMargins left="0.39370078740157483" right="0.39370078740157483" top="1.3779527559055118" bottom="0.98425196850393704" header="0.51181102362204722" footer="0.51181102362204722"/>
  <pageSetup paperSize="9" orientation="portrait" r:id="rId1"/>
  <headerFooter>
    <oddHeader>&amp;C&amp;"標楷體,粗體"&amp;20遠達工程公司&amp;"-,標準"&amp;12
&amp;"標楷體,粗體"&amp;14 101年度財務報表</oddHeader>
    <oddFooter>&amp;C第 &amp;P 頁/共 &amp;N 頁</oddFooter>
  </headerFooter>
  <colBreaks count="3" manualBreakCount="3">
    <brk id="5" max="1048575" man="1"/>
    <brk id="9" max="1048575" man="1"/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2752-FB4F-43E9-BDF5-656D0FB8269A}">
  <dimension ref="A1:R27"/>
  <sheetViews>
    <sheetView zoomScaleNormal="100" workbookViewId="0">
      <selection sqref="A1:XFD1048576"/>
    </sheetView>
  </sheetViews>
  <sheetFormatPr defaultRowHeight="16.5" x14ac:dyDescent="0.25"/>
  <cols>
    <col min="1" max="1" width="20.75" customWidth="1"/>
    <col min="2" max="4" width="12.75" customWidth="1"/>
    <col min="5" max="5" width="15.75" customWidth="1"/>
    <col min="6" max="8" width="12.75" customWidth="1"/>
    <col min="9" max="9" width="15.75" customWidth="1"/>
    <col min="10" max="12" width="12.75" customWidth="1"/>
    <col min="13" max="13" width="15.75" customWidth="1"/>
    <col min="14" max="16" width="12.75" customWidth="1"/>
    <col min="17" max="18" width="15.75" customWidth="1"/>
  </cols>
  <sheetData>
    <row r="1" spans="1:18" ht="25.35" customHeight="1" thickTop="1" x14ac:dyDescent="0.25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</row>
    <row r="2" spans="1:18" ht="25.35" customHeight="1" x14ac:dyDescent="0.25">
      <c r="A2" s="1"/>
      <c r="B2" s="5"/>
      <c r="C2" s="5"/>
      <c r="D2" s="5"/>
      <c r="E2" s="8"/>
      <c r="F2" s="5"/>
      <c r="G2" s="5"/>
      <c r="H2" s="5"/>
      <c r="I2" s="8"/>
      <c r="J2" s="5"/>
      <c r="K2" s="5"/>
      <c r="L2" s="5"/>
      <c r="M2" s="8"/>
      <c r="N2" s="5"/>
      <c r="O2" s="5"/>
      <c r="P2" s="5"/>
      <c r="Q2" s="8"/>
      <c r="R2" s="11"/>
    </row>
    <row r="3" spans="1:18" ht="25.35" customHeight="1" x14ac:dyDescent="0.25">
      <c r="A3" s="2"/>
      <c r="B3" s="5"/>
      <c r="C3" s="5"/>
      <c r="D3" s="5"/>
      <c r="E3" s="8"/>
      <c r="F3" s="5"/>
      <c r="G3" s="5"/>
      <c r="H3" s="5"/>
      <c r="I3" s="8"/>
      <c r="J3" s="5"/>
      <c r="K3" s="5"/>
      <c r="L3" s="5"/>
      <c r="M3" s="8"/>
      <c r="N3" s="5"/>
      <c r="O3" s="5"/>
      <c r="P3" s="5"/>
      <c r="Q3" s="8"/>
      <c r="R3" s="11"/>
    </row>
    <row r="4" spans="1:18" ht="25.35" customHeight="1" x14ac:dyDescent="0.25">
      <c r="A4" s="2"/>
      <c r="B4" s="5"/>
      <c r="C4" s="5"/>
      <c r="D4" s="5"/>
      <c r="E4" s="8"/>
      <c r="F4" s="5"/>
      <c r="G4" s="5"/>
      <c r="H4" s="5"/>
      <c r="I4" s="8"/>
      <c r="J4" s="5"/>
      <c r="K4" s="5"/>
      <c r="L4" s="5"/>
      <c r="M4" s="8"/>
      <c r="N4" s="5"/>
      <c r="O4" s="5"/>
      <c r="P4" s="5"/>
      <c r="Q4" s="8"/>
      <c r="R4" s="11"/>
    </row>
    <row r="5" spans="1:18" ht="25.35" customHeight="1" x14ac:dyDescent="0.25">
      <c r="A5" s="3"/>
      <c r="B5" s="6"/>
      <c r="C5" s="6"/>
      <c r="D5" s="6"/>
      <c r="E5" s="9"/>
      <c r="F5" s="6"/>
      <c r="G5" s="6"/>
      <c r="H5" s="6"/>
      <c r="I5" s="9"/>
      <c r="J5" s="6"/>
      <c r="K5" s="6"/>
      <c r="L5" s="6"/>
      <c r="M5" s="9"/>
      <c r="N5" s="6"/>
      <c r="O5" s="6"/>
      <c r="P5" s="6"/>
      <c r="Q5" s="9"/>
      <c r="R5" s="12"/>
    </row>
    <row r="6" spans="1:18" ht="25.35" customHeight="1" x14ac:dyDescent="0.25">
      <c r="A6" s="1"/>
      <c r="B6" s="5"/>
      <c r="C6" s="5"/>
      <c r="D6" s="5"/>
      <c r="E6" s="8"/>
      <c r="F6" s="5"/>
      <c r="G6" s="5"/>
      <c r="H6" s="5"/>
      <c r="I6" s="8"/>
      <c r="J6" s="5"/>
      <c r="K6" s="5"/>
      <c r="L6" s="5"/>
      <c r="M6" s="8"/>
      <c r="N6" s="5"/>
      <c r="O6" s="5"/>
      <c r="P6" s="5"/>
      <c r="Q6" s="8"/>
      <c r="R6" s="11"/>
    </row>
    <row r="7" spans="1:18" ht="25.35" customHeight="1" x14ac:dyDescent="0.25">
      <c r="A7" s="2"/>
      <c r="B7" s="5"/>
      <c r="C7" s="5"/>
      <c r="D7" s="5"/>
      <c r="E7" s="8"/>
      <c r="F7" s="5"/>
      <c r="G7" s="5"/>
      <c r="H7" s="5"/>
      <c r="I7" s="8"/>
      <c r="J7" s="5"/>
      <c r="K7" s="5"/>
      <c r="L7" s="5"/>
      <c r="M7" s="8"/>
      <c r="N7" s="5"/>
      <c r="O7" s="5"/>
      <c r="P7" s="5"/>
      <c r="Q7" s="8"/>
      <c r="R7" s="11"/>
    </row>
    <row r="8" spans="1:18" ht="25.35" customHeight="1" x14ac:dyDescent="0.25">
      <c r="A8" s="2"/>
      <c r="B8" s="5"/>
      <c r="C8" s="5"/>
      <c r="D8" s="5"/>
      <c r="E8" s="8"/>
      <c r="F8" s="5"/>
      <c r="G8" s="5"/>
      <c r="H8" s="5"/>
      <c r="I8" s="8"/>
      <c r="J8" s="5"/>
      <c r="K8" s="5"/>
      <c r="L8" s="5"/>
      <c r="M8" s="8"/>
      <c r="N8" s="5"/>
      <c r="O8" s="5"/>
      <c r="P8" s="5"/>
      <c r="Q8" s="8"/>
      <c r="R8" s="11"/>
    </row>
    <row r="9" spans="1:18" ht="25.35" customHeight="1" x14ac:dyDescent="0.25">
      <c r="A9" s="3"/>
      <c r="B9" s="6"/>
      <c r="C9" s="6"/>
      <c r="D9" s="6"/>
      <c r="E9" s="9"/>
      <c r="F9" s="6"/>
      <c r="G9" s="6"/>
      <c r="H9" s="6"/>
      <c r="I9" s="9"/>
      <c r="J9" s="6"/>
      <c r="K9" s="6"/>
      <c r="L9" s="6"/>
      <c r="M9" s="9"/>
      <c r="N9" s="6"/>
      <c r="O9" s="6"/>
      <c r="P9" s="6"/>
      <c r="Q9" s="9"/>
      <c r="R9" s="12"/>
    </row>
    <row r="10" spans="1:18" ht="25.35" customHeight="1" x14ac:dyDescent="0.25">
      <c r="A10" s="3"/>
      <c r="B10" s="6"/>
      <c r="C10" s="6"/>
      <c r="D10" s="6"/>
      <c r="E10" s="9"/>
      <c r="F10" s="6"/>
      <c r="G10" s="6"/>
      <c r="H10" s="6"/>
      <c r="I10" s="9"/>
      <c r="J10" s="6"/>
      <c r="K10" s="6"/>
      <c r="L10" s="6"/>
      <c r="M10" s="9"/>
      <c r="N10" s="6"/>
      <c r="O10" s="6"/>
      <c r="P10" s="6"/>
      <c r="Q10" s="9"/>
      <c r="R10" s="12"/>
    </row>
    <row r="11" spans="1:18" ht="25.35" customHeight="1" x14ac:dyDescent="0.25">
      <c r="A11" s="1"/>
      <c r="B11" s="5"/>
      <c r="C11" s="5"/>
      <c r="D11" s="5"/>
      <c r="E11" s="8"/>
      <c r="F11" s="5"/>
      <c r="G11" s="5"/>
      <c r="H11" s="5"/>
      <c r="I11" s="8"/>
      <c r="J11" s="5"/>
      <c r="K11" s="5"/>
      <c r="L11" s="5"/>
      <c r="M11" s="8"/>
      <c r="N11" s="5"/>
      <c r="O11" s="5"/>
      <c r="P11" s="5"/>
      <c r="Q11" s="8"/>
      <c r="R11" s="11"/>
    </row>
    <row r="12" spans="1:18" ht="25.35" customHeight="1" x14ac:dyDescent="0.25">
      <c r="A12" s="2"/>
      <c r="B12" s="5"/>
      <c r="C12" s="5"/>
      <c r="D12" s="5"/>
      <c r="E12" s="8"/>
      <c r="F12" s="5"/>
      <c r="G12" s="5"/>
      <c r="H12" s="5"/>
      <c r="I12" s="8"/>
      <c r="J12" s="5"/>
      <c r="K12" s="5"/>
      <c r="L12" s="5"/>
      <c r="M12" s="8"/>
      <c r="N12" s="5"/>
      <c r="O12" s="5"/>
      <c r="P12" s="5"/>
      <c r="Q12" s="8"/>
      <c r="R12" s="11"/>
    </row>
    <row r="13" spans="1:18" ht="25.35" customHeight="1" x14ac:dyDescent="0.25">
      <c r="A13" s="2"/>
      <c r="B13" s="5"/>
      <c r="C13" s="5"/>
      <c r="D13" s="5"/>
      <c r="E13" s="8"/>
      <c r="F13" s="5"/>
      <c r="G13" s="5"/>
      <c r="H13" s="5"/>
      <c r="I13" s="8"/>
      <c r="J13" s="5"/>
      <c r="K13" s="5"/>
      <c r="L13" s="5"/>
      <c r="M13" s="8"/>
      <c r="N13" s="5"/>
      <c r="O13" s="5"/>
      <c r="P13" s="5"/>
      <c r="Q13" s="8"/>
      <c r="R13" s="11"/>
    </row>
    <row r="14" spans="1:18" ht="25.35" customHeight="1" x14ac:dyDescent="0.25">
      <c r="A14" s="2"/>
      <c r="B14" s="5"/>
      <c r="C14" s="5"/>
      <c r="D14" s="5"/>
      <c r="E14" s="8"/>
      <c r="F14" s="5"/>
      <c r="G14" s="5"/>
      <c r="H14" s="5"/>
      <c r="I14" s="8"/>
      <c r="J14" s="5"/>
      <c r="K14" s="5"/>
      <c r="L14" s="5"/>
      <c r="M14" s="8"/>
      <c r="N14" s="5"/>
      <c r="O14" s="5"/>
      <c r="P14" s="5"/>
      <c r="Q14" s="8"/>
      <c r="R14" s="11"/>
    </row>
    <row r="15" spans="1:18" ht="25.35" customHeight="1" x14ac:dyDescent="0.25">
      <c r="A15" s="2"/>
      <c r="B15" s="5"/>
      <c r="C15" s="5"/>
      <c r="D15" s="5"/>
      <c r="E15" s="8"/>
      <c r="F15" s="5"/>
      <c r="G15" s="5"/>
      <c r="H15" s="5"/>
      <c r="I15" s="8"/>
      <c r="J15" s="5"/>
      <c r="K15" s="5"/>
      <c r="L15" s="5"/>
      <c r="M15" s="8"/>
      <c r="N15" s="5"/>
      <c r="O15" s="5"/>
      <c r="P15" s="5"/>
      <c r="Q15" s="8"/>
      <c r="R15" s="11"/>
    </row>
    <row r="16" spans="1:18" ht="25.35" customHeight="1" x14ac:dyDescent="0.25">
      <c r="A16" s="2"/>
      <c r="B16" s="5"/>
      <c r="C16" s="5"/>
      <c r="D16" s="5"/>
      <c r="E16" s="8"/>
      <c r="F16" s="5"/>
      <c r="G16" s="5"/>
      <c r="H16" s="5"/>
      <c r="I16" s="8"/>
      <c r="J16" s="5"/>
      <c r="K16" s="5"/>
      <c r="L16" s="5"/>
      <c r="M16" s="8"/>
      <c r="N16" s="5"/>
      <c r="O16" s="5"/>
      <c r="P16" s="5"/>
      <c r="Q16" s="8"/>
      <c r="R16" s="11"/>
    </row>
    <row r="17" spans="1:18" ht="25.35" customHeight="1" x14ac:dyDescent="0.25">
      <c r="A17" s="2"/>
      <c r="B17" s="5"/>
      <c r="C17" s="5"/>
      <c r="D17" s="5"/>
      <c r="E17" s="8"/>
      <c r="F17" s="5"/>
      <c r="G17" s="5"/>
      <c r="H17" s="5"/>
      <c r="I17" s="8"/>
      <c r="J17" s="5"/>
      <c r="K17" s="5"/>
      <c r="L17" s="5"/>
      <c r="M17" s="8"/>
      <c r="N17" s="5"/>
      <c r="O17" s="5"/>
      <c r="P17" s="5"/>
      <c r="Q17" s="8"/>
      <c r="R17" s="11"/>
    </row>
    <row r="18" spans="1:18" ht="25.35" customHeight="1" x14ac:dyDescent="0.25">
      <c r="A18" s="2"/>
      <c r="B18" s="5"/>
      <c r="C18" s="5"/>
      <c r="D18" s="5"/>
      <c r="E18" s="8"/>
      <c r="F18" s="5"/>
      <c r="G18" s="5"/>
      <c r="H18" s="5"/>
      <c r="I18" s="8"/>
      <c r="J18" s="5"/>
      <c r="K18" s="5"/>
      <c r="L18" s="5"/>
      <c r="M18" s="8"/>
      <c r="N18" s="5"/>
      <c r="O18" s="5"/>
      <c r="P18" s="5"/>
      <c r="Q18" s="8"/>
      <c r="R18" s="11"/>
    </row>
    <row r="19" spans="1:18" ht="25.35" customHeight="1" x14ac:dyDescent="0.25">
      <c r="A19" s="2"/>
      <c r="B19" s="5"/>
      <c r="C19" s="5"/>
      <c r="D19" s="5"/>
      <c r="E19" s="8"/>
      <c r="F19" s="5"/>
      <c r="G19" s="5"/>
      <c r="H19" s="5"/>
      <c r="I19" s="8"/>
      <c r="J19" s="5"/>
      <c r="K19" s="5"/>
      <c r="L19" s="5"/>
      <c r="M19" s="8"/>
      <c r="N19" s="5"/>
      <c r="O19" s="5"/>
      <c r="P19" s="5"/>
      <c r="Q19" s="8"/>
      <c r="R19" s="11"/>
    </row>
    <row r="20" spans="1:18" ht="25.35" customHeight="1" x14ac:dyDescent="0.25">
      <c r="A20" s="2"/>
      <c r="B20" s="5"/>
      <c r="C20" s="5"/>
      <c r="D20" s="5"/>
      <c r="E20" s="8"/>
      <c r="F20" s="5"/>
      <c r="G20" s="5"/>
      <c r="H20" s="5"/>
      <c r="I20" s="8"/>
      <c r="J20" s="5"/>
      <c r="K20" s="5"/>
      <c r="L20" s="5"/>
      <c r="M20" s="8"/>
      <c r="N20" s="5"/>
      <c r="O20" s="5"/>
      <c r="P20" s="5"/>
      <c r="Q20" s="8"/>
      <c r="R20" s="11"/>
    </row>
    <row r="21" spans="1:18" ht="25.35" customHeight="1" x14ac:dyDescent="0.25">
      <c r="A21" s="2"/>
      <c r="B21" s="5"/>
      <c r="C21" s="5"/>
      <c r="D21" s="5"/>
      <c r="E21" s="8"/>
      <c r="F21" s="5"/>
      <c r="G21" s="5"/>
      <c r="H21" s="5"/>
      <c r="I21" s="8"/>
      <c r="J21" s="5"/>
      <c r="K21" s="5"/>
      <c r="L21" s="5"/>
      <c r="M21" s="8"/>
      <c r="N21" s="5"/>
      <c r="O21" s="5"/>
      <c r="P21" s="5"/>
      <c r="Q21" s="8"/>
      <c r="R21" s="11"/>
    </row>
    <row r="22" spans="1:18" ht="25.35" customHeight="1" x14ac:dyDescent="0.25">
      <c r="A22" s="2"/>
      <c r="B22" s="5"/>
      <c r="C22" s="5"/>
      <c r="D22" s="5"/>
      <c r="E22" s="8"/>
      <c r="F22" s="5"/>
      <c r="G22" s="5"/>
      <c r="H22" s="5"/>
      <c r="I22" s="8"/>
      <c r="J22" s="5"/>
      <c r="K22" s="5"/>
      <c r="L22" s="5"/>
      <c r="M22" s="8"/>
      <c r="N22" s="5"/>
      <c r="O22" s="5"/>
      <c r="P22" s="5"/>
      <c r="Q22" s="8"/>
      <c r="R22" s="11"/>
    </row>
    <row r="23" spans="1:18" ht="25.35" customHeight="1" x14ac:dyDescent="0.25">
      <c r="A23" s="2"/>
      <c r="B23" s="5"/>
      <c r="C23" s="5"/>
      <c r="D23" s="5"/>
      <c r="E23" s="8"/>
      <c r="F23" s="5"/>
      <c r="G23" s="5"/>
      <c r="H23" s="5"/>
      <c r="I23" s="8"/>
      <c r="J23" s="5"/>
      <c r="K23" s="5"/>
      <c r="L23" s="5"/>
      <c r="M23" s="8"/>
      <c r="N23" s="5"/>
      <c r="O23" s="5"/>
      <c r="P23" s="5"/>
      <c r="Q23" s="8"/>
      <c r="R23" s="11"/>
    </row>
    <row r="24" spans="1:18" ht="25.35" customHeight="1" x14ac:dyDescent="0.25">
      <c r="A24" s="2"/>
      <c r="B24" s="5"/>
      <c r="C24" s="5"/>
      <c r="D24" s="5"/>
      <c r="E24" s="8"/>
      <c r="F24" s="5"/>
      <c r="G24" s="5"/>
      <c r="H24" s="5"/>
      <c r="I24" s="8"/>
      <c r="J24" s="5"/>
      <c r="K24" s="5"/>
      <c r="L24" s="5"/>
      <c r="M24" s="8"/>
      <c r="N24" s="5"/>
      <c r="O24" s="5"/>
      <c r="P24" s="5"/>
      <c r="Q24" s="8"/>
      <c r="R24" s="11"/>
    </row>
    <row r="25" spans="1:18" ht="25.35" customHeight="1" x14ac:dyDescent="0.25">
      <c r="A25" s="3"/>
      <c r="B25" s="6"/>
      <c r="C25" s="6"/>
      <c r="D25" s="6"/>
      <c r="E25" s="9"/>
      <c r="F25" s="6"/>
      <c r="G25" s="6"/>
      <c r="H25" s="6"/>
      <c r="I25" s="9"/>
      <c r="J25" s="6"/>
      <c r="K25" s="6"/>
      <c r="L25" s="6"/>
      <c r="M25" s="9"/>
      <c r="N25" s="6"/>
      <c r="O25" s="6"/>
      <c r="P25" s="6"/>
      <c r="Q25" s="9"/>
      <c r="R25" s="12"/>
    </row>
    <row r="26" spans="1:18" ht="25.35" customHeight="1" thickBot="1" x14ac:dyDescent="0.3">
      <c r="A26" s="4"/>
      <c r="B26" s="7"/>
      <c r="C26" s="7"/>
      <c r="D26" s="7"/>
      <c r="E26" s="10"/>
      <c r="F26" s="7"/>
      <c r="G26" s="7"/>
      <c r="H26" s="7"/>
      <c r="I26" s="10"/>
      <c r="J26" s="7"/>
      <c r="K26" s="7"/>
      <c r="L26" s="7"/>
      <c r="M26" s="10"/>
      <c r="N26" s="7"/>
      <c r="O26" s="7"/>
      <c r="P26" s="7"/>
      <c r="Q26" s="10"/>
      <c r="R26" s="13"/>
    </row>
    <row r="27" spans="1:18" ht="17.25" thickTop="1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年度報表</vt:lpstr>
      <vt:lpstr>報表樣式</vt:lpstr>
      <vt:lpstr>年度報表!Print_Titles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cp:lastPrinted>2026-05-01T03:24:46Z</cp:lastPrinted>
  <dcterms:created xsi:type="dcterms:W3CDTF">2018-11-20T03:00:54Z</dcterms:created>
  <dcterms:modified xsi:type="dcterms:W3CDTF">2026-05-01T03:37:32Z</dcterms:modified>
</cp:coreProperties>
</file>