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NS.csf\EX05\"/>
    </mc:Choice>
  </mc:AlternateContent>
  <xr:revisionPtr revIDLastSave="0" documentId="13_ncr:1_{07512CAA-EDB8-499F-8891-A31C25C024D8}" xr6:coauthVersionLast="47" xr6:coauthVersionMax="47" xr10:uidLastSave="{00000000-0000-0000-0000-000000000000}"/>
  <bookViews>
    <workbookView xWindow="-120" yWindow="-120" windowWidth="29040" windowHeight="15720" activeTab="2" xr2:uid="{C0EA0138-4935-40FD-B81F-9205AB1BBCBE}"/>
  </bookViews>
  <sheets>
    <sheet name="成績" sheetId="1" r:id="rId1"/>
    <sheet name="名次分析" sheetId="2" r:id="rId2"/>
    <sheet name="成績統計" sheetId="3" r:id="rId3"/>
  </sheets>
  <definedNames>
    <definedName name="姓名">成績!$B$2:$B$51</definedName>
    <definedName name="座號">成績!$A$2:$A$51</definedName>
    <definedName name="學業成績">成績!$D$2:$D$51</definedName>
    <definedName name="操行">成績!$C$2:$C$51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2" l="1"/>
  <c r="G6" i="2"/>
  <c r="G5" i="2"/>
  <c r="G4" i="2"/>
  <c r="G3" i="2"/>
  <c r="E7" i="2"/>
  <c r="E6" i="2"/>
  <c r="E5" i="2"/>
  <c r="F5" i="2" s="1" a="1"/>
  <c r="F5" i="2" s="1"/>
  <c r="E4" i="2"/>
  <c r="E3" i="2"/>
  <c r="C7" i="2"/>
  <c r="C6" i="2"/>
  <c r="D6" i="2" s="1" a="1"/>
  <c r="D6" i="2" s="1"/>
  <c r="C5" i="2"/>
  <c r="C4" i="2"/>
  <c r="D4" i="2" s="1" a="1"/>
  <c r="D4" i="2" s="1"/>
  <c r="C3" i="2"/>
  <c r="D3" i="2" s="1" a="1"/>
  <c r="D3" i="2" s="1"/>
  <c r="F6" i="2" a="1"/>
  <c r="F6" i="2" s="1"/>
  <c r="F7" i="2" a="1"/>
  <c r="F7" i="2" s="1"/>
  <c r="D5" i="2" a="1"/>
  <c r="D5" i="2" s="1"/>
  <c r="D7" i="2" a="1"/>
  <c r="D7" i="2"/>
  <c r="B4" i="2" a="1"/>
  <c r="B4" i="2" s="1"/>
  <c r="B5" i="2" a="1"/>
  <c r="B5" i="2" s="1"/>
  <c r="B6" i="2" a="1"/>
  <c r="B6" i="2" s="1"/>
  <c r="B7" i="2" a="1"/>
  <c r="B7" i="2" s="1"/>
  <c r="B3" i="2" a="1"/>
  <c r="B3" i="2" s="1"/>
  <c r="F4" i="2" l="1" a="1"/>
  <c r="F4" i="2" s="1"/>
  <c r="F3" i="2" a="1"/>
  <c r="F3" i="2" s="1"/>
</calcChain>
</file>

<file path=xl/sharedStrings.xml><?xml version="1.0" encoding="utf-8"?>
<sst xmlns="http://schemas.openxmlformats.org/spreadsheetml/2006/main" count="180" uniqueCount="128">
  <si>
    <t>座號</t>
  </si>
  <si>
    <t>姓名</t>
  </si>
  <si>
    <t>操行</t>
  </si>
  <si>
    <t>學業成績</t>
  </si>
  <si>
    <t>丁</t>
  </si>
  <si>
    <t>丙</t>
  </si>
  <si>
    <t>乙</t>
  </si>
  <si>
    <t>優</t>
  </si>
  <si>
    <t>甲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</si>
  <si>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</si>
  <si>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</si>
  <si>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</si>
  <si>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</si>
  <si>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</si>
  <si>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</si>
  <si>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</si>
  <si>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</si>
  <si>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</si>
  <si>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</si>
  <si>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</si>
  <si>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</si>
  <si>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</si>
  <si>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</si>
  <si>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</si>
  <si>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</si>
  <si>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</si>
  <si>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</si>
  <si>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</si>
  <si>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</si>
  <si>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</si>
  <si>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</si>
  <si>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</si>
  <si>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</si>
  <si>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</si>
  <si>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</si>
  <si>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</si>
  <si>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</si>
  <si>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</si>
  <si>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</si>
  <si>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</si>
  <si>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</si>
  <si>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</si>
  <si>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</si>
  <si>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</si>
  <si>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</si>
  <si>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</si>
  <si>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</si>
  <si>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</si>
  <si>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</si>
  <si>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</si>
  <si>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</si>
  <si>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</si>
  <si>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</si>
  <si>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</si>
  <si>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</si>
  <si>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</si>
  <si>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</si>
  <si>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</si>
  <si>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</si>
  <si>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r>
      <rPr>
        <sz val="12"/>
        <color theme="1"/>
        <rFont val="新細明體"/>
        <family val="2"/>
        <charset val="136"/>
      </rPr>
      <t>郭毓軒</t>
    </r>
  </si>
  <si>
    <r>
      <rPr>
        <sz val="12"/>
        <color theme="1"/>
        <rFont val="新細明體"/>
        <family val="2"/>
        <charset val="136"/>
      </rPr>
      <t>丁</t>
    </r>
  </si>
  <si>
    <r>
      <rPr>
        <sz val="12"/>
        <color theme="1"/>
        <rFont val="新細明體"/>
        <family val="2"/>
        <charset val="136"/>
      </rPr>
      <t>張怡文</t>
    </r>
  </si>
  <si>
    <r>
      <rPr>
        <sz val="12"/>
        <color theme="1"/>
        <rFont val="新細明體"/>
        <family val="2"/>
        <charset val="136"/>
      </rPr>
      <t>丙</t>
    </r>
  </si>
  <si>
    <r>
      <rPr>
        <sz val="12"/>
        <color theme="1"/>
        <rFont val="新細明體"/>
        <family val="2"/>
        <charset val="136"/>
      </rPr>
      <t>鄭馥儀</t>
    </r>
  </si>
  <si>
    <r>
      <rPr>
        <sz val="12"/>
        <color theme="1"/>
        <rFont val="新細明體"/>
        <family val="2"/>
        <charset val="136"/>
      </rPr>
      <t>乙</t>
    </r>
  </si>
  <si>
    <r>
      <rPr>
        <sz val="12"/>
        <color theme="1"/>
        <rFont val="新細明體"/>
        <family val="2"/>
        <charset val="136"/>
      </rPr>
      <t>蔡芸屏</t>
    </r>
  </si>
  <si>
    <r>
      <rPr>
        <sz val="12"/>
        <color theme="1"/>
        <rFont val="新細明體"/>
        <family val="2"/>
        <charset val="136"/>
      </rPr>
      <t>優</t>
    </r>
  </si>
  <si>
    <r>
      <rPr>
        <sz val="12"/>
        <color theme="1"/>
        <rFont val="新細明體"/>
        <family val="2"/>
        <charset val="136"/>
      </rPr>
      <t>林鎧顗</t>
    </r>
  </si>
  <si>
    <r>
      <rPr>
        <sz val="12"/>
        <color theme="1"/>
        <rFont val="新細明體"/>
        <family val="2"/>
        <charset val="136"/>
      </rPr>
      <t>甲</t>
    </r>
  </si>
  <si>
    <r>
      <rPr>
        <sz val="12"/>
        <color theme="1"/>
        <rFont val="新細明體"/>
        <family val="2"/>
        <charset val="136"/>
      </rPr>
      <t>陳君美</t>
    </r>
  </si>
  <si>
    <r>
      <rPr>
        <sz val="12"/>
        <color theme="1"/>
        <rFont val="新細明體"/>
        <family val="2"/>
        <charset val="136"/>
      </rPr>
      <t>高祺嵐</t>
    </r>
  </si>
  <si>
    <r>
      <rPr>
        <sz val="12"/>
        <color theme="1"/>
        <rFont val="新細明體"/>
        <family val="2"/>
        <charset val="136"/>
      </rPr>
      <t>蔡忠漢</t>
    </r>
  </si>
  <si>
    <r>
      <rPr>
        <sz val="12"/>
        <color theme="1"/>
        <rFont val="新細明體"/>
        <family val="2"/>
        <charset val="136"/>
      </rPr>
      <t>陳惠明</t>
    </r>
  </si>
  <si>
    <r>
      <rPr>
        <sz val="12"/>
        <color theme="1"/>
        <rFont val="新細明體"/>
        <family val="2"/>
        <charset val="136"/>
      </rPr>
      <t>洪嘉勵</t>
    </r>
  </si>
  <si>
    <r>
      <rPr>
        <sz val="12"/>
        <color theme="1"/>
        <rFont val="新細明體"/>
        <family val="2"/>
        <charset val="136"/>
      </rPr>
      <t>何其霖</t>
    </r>
  </si>
  <si>
    <r>
      <rPr>
        <sz val="12"/>
        <color theme="1"/>
        <rFont val="新細明體"/>
        <family val="2"/>
        <charset val="136"/>
      </rPr>
      <t>陳瑤鳳</t>
    </r>
  </si>
  <si>
    <r>
      <rPr>
        <sz val="12"/>
        <color theme="1"/>
        <rFont val="新細明體"/>
        <family val="2"/>
        <charset val="136"/>
      </rPr>
      <t>廖峰毅</t>
    </r>
  </si>
  <si>
    <r>
      <rPr>
        <sz val="12"/>
        <color theme="1"/>
        <rFont val="新細明體"/>
        <family val="2"/>
        <charset val="136"/>
      </rPr>
      <t>黃珊倚</t>
    </r>
  </si>
  <si>
    <r>
      <rPr>
        <sz val="12"/>
        <color theme="1"/>
        <rFont val="新細明體"/>
        <family val="2"/>
        <charset val="136"/>
      </rPr>
      <t>章珍瑞</t>
    </r>
  </si>
  <si>
    <r>
      <rPr>
        <sz val="12"/>
        <color theme="1"/>
        <rFont val="新細明體"/>
        <family val="2"/>
        <charset val="136"/>
      </rPr>
      <t>程韻容</t>
    </r>
  </si>
  <si>
    <r>
      <rPr>
        <sz val="12"/>
        <color theme="1"/>
        <rFont val="新細明體"/>
        <family val="2"/>
        <charset val="136"/>
      </rPr>
      <t>陳建仲</t>
    </r>
  </si>
  <si>
    <r>
      <rPr>
        <sz val="12"/>
        <color theme="1"/>
        <rFont val="新細明體"/>
        <family val="2"/>
        <charset val="136"/>
      </rPr>
      <t>王麗雁</t>
    </r>
  </si>
  <si>
    <r>
      <rPr>
        <sz val="12"/>
        <color theme="1"/>
        <rFont val="新細明體"/>
        <family val="2"/>
        <charset val="136"/>
      </rPr>
      <t>劉姍靈</t>
    </r>
  </si>
  <si>
    <r>
      <rPr>
        <sz val="12"/>
        <color theme="1"/>
        <rFont val="新細明體"/>
        <family val="2"/>
        <charset val="136"/>
      </rPr>
      <t>沈時華</t>
    </r>
  </si>
  <si>
    <r>
      <rPr>
        <sz val="12"/>
        <color theme="1"/>
        <rFont val="新細明體"/>
        <family val="2"/>
        <charset val="136"/>
      </rPr>
      <t>黃佳惠</t>
    </r>
  </si>
  <si>
    <r>
      <rPr>
        <sz val="12"/>
        <color theme="1"/>
        <rFont val="新細明體"/>
        <family val="2"/>
        <charset val="136"/>
      </rPr>
      <t>賴佳慧</t>
    </r>
  </si>
  <si>
    <r>
      <rPr>
        <sz val="12"/>
        <color theme="1"/>
        <rFont val="新細明體"/>
        <family val="2"/>
        <charset val="136"/>
      </rPr>
      <t>彭冠毓</t>
    </r>
  </si>
  <si>
    <r>
      <rPr>
        <sz val="12"/>
        <color theme="1"/>
        <rFont val="新細明體"/>
        <family val="2"/>
        <charset val="136"/>
      </rPr>
      <t>李雅萍</t>
    </r>
  </si>
  <si>
    <r>
      <rPr>
        <sz val="12"/>
        <color theme="1"/>
        <rFont val="新細明體"/>
        <family val="2"/>
        <charset val="136"/>
      </rPr>
      <t>甘皓齡</t>
    </r>
  </si>
  <si>
    <r>
      <rPr>
        <sz val="12"/>
        <color theme="1"/>
        <rFont val="新細明體"/>
        <family val="2"/>
        <charset val="136"/>
      </rPr>
      <t>陳懿玟</t>
    </r>
  </si>
  <si>
    <r>
      <rPr>
        <sz val="12"/>
        <color theme="1"/>
        <rFont val="新細明體"/>
        <family val="2"/>
        <charset val="136"/>
      </rPr>
      <t>鍾昭安</t>
    </r>
  </si>
  <si>
    <r>
      <rPr>
        <sz val="12"/>
        <color theme="1"/>
        <rFont val="新細明體"/>
        <family val="2"/>
        <charset val="136"/>
      </rPr>
      <t>王信二</t>
    </r>
  </si>
  <si>
    <r>
      <rPr>
        <sz val="12"/>
        <color theme="1"/>
        <rFont val="新細明體"/>
        <family val="2"/>
        <charset val="136"/>
      </rPr>
      <t>黃柏榮</t>
    </r>
  </si>
  <si>
    <r>
      <rPr>
        <sz val="12"/>
        <color theme="1"/>
        <rFont val="新細明體"/>
        <family val="2"/>
        <charset val="136"/>
      </rPr>
      <t>李佳容</t>
    </r>
  </si>
  <si>
    <r>
      <rPr>
        <sz val="12"/>
        <color theme="1"/>
        <rFont val="新細明體"/>
        <family val="2"/>
        <charset val="136"/>
      </rPr>
      <t>朱雅惠</t>
    </r>
  </si>
  <si>
    <r>
      <rPr>
        <sz val="12"/>
        <color theme="1"/>
        <rFont val="新細明體"/>
        <family val="2"/>
        <charset val="136"/>
      </rPr>
      <t>王儷君</t>
    </r>
  </si>
  <si>
    <r>
      <rPr>
        <sz val="12"/>
        <color theme="1"/>
        <rFont val="新細明體"/>
        <family val="2"/>
        <charset val="136"/>
      </rPr>
      <t>廖雅鳳</t>
    </r>
  </si>
  <si>
    <r>
      <rPr>
        <sz val="12"/>
        <color theme="1"/>
        <rFont val="新細明體"/>
        <family val="2"/>
        <charset val="136"/>
      </rPr>
      <t>邱盈太</t>
    </r>
  </si>
  <si>
    <r>
      <rPr>
        <sz val="12"/>
        <color theme="1"/>
        <rFont val="新細明體"/>
        <family val="2"/>
        <charset val="136"/>
      </rPr>
      <t>童莉婷</t>
    </r>
  </si>
  <si>
    <r>
      <rPr>
        <sz val="12"/>
        <color theme="1"/>
        <rFont val="新細明體"/>
        <family val="2"/>
        <charset val="136"/>
      </rPr>
      <t>林吟芳</t>
    </r>
  </si>
  <si>
    <r>
      <rPr>
        <sz val="12"/>
        <color theme="1"/>
        <rFont val="新細明體"/>
        <family val="2"/>
        <charset val="136"/>
      </rPr>
      <t>蘇均宜</t>
    </r>
  </si>
  <si>
    <r>
      <rPr>
        <sz val="12"/>
        <color theme="1"/>
        <rFont val="新細明體"/>
        <family val="2"/>
        <charset val="136"/>
      </rPr>
      <t>朱郁婷</t>
    </r>
  </si>
  <si>
    <r>
      <rPr>
        <sz val="12"/>
        <color theme="1"/>
        <rFont val="新細明體"/>
        <family val="2"/>
        <charset val="136"/>
      </rPr>
      <t>黃麗津</t>
    </r>
  </si>
  <si>
    <r>
      <rPr>
        <sz val="12"/>
        <color theme="1"/>
        <rFont val="新細明體"/>
        <family val="2"/>
        <charset val="136"/>
      </rPr>
      <t>吳宜靜</t>
    </r>
  </si>
  <si>
    <r>
      <rPr>
        <sz val="12"/>
        <color theme="1"/>
        <rFont val="新細明體"/>
        <family val="2"/>
        <charset val="136"/>
      </rPr>
      <t>吳佩璇</t>
    </r>
  </si>
  <si>
    <r>
      <rPr>
        <sz val="12"/>
        <color theme="1"/>
        <rFont val="新細明體"/>
        <family val="2"/>
        <charset val="136"/>
      </rPr>
      <t>黃曉莉</t>
    </r>
  </si>
  <si>
    <r>
      <rPr>
        <sz val="12"/>
        <color theme="1"/>
        <rFont val="新細明體"/>
        <family val="2"/>
        <charset val="136"/>
      </rPr>
      <t>蕭丞桓</t>
    </r>
  </si>
  <si>
    <r>
      <rPr>
        <sz val="12"/>
        <color theme="1"/>
        <rFont val="新細明體"/>
        <family val="2"/>
        <charset val="136"/>
      </rPr>
      <t>黃培棻</t>
    </r>
  </si>
  <si>
    <r>
      <rPr>
        <sz val="12"/>
        <color theme="1"/>
        <rFont val="新細明體"/>
        <family val="2"/>
        <charset val="136"/>
      </rPr>
      <t>黃妍嘉</t>
    </r>
  </si>
  <si>
    <r>
      <rPr>
        <sz val="12"/>
        <color theme="1"/>
        <rFont val="新細明體"/>
        <family val="2"/>
        <charset val="136"/>
      </rPr>
      <t>林奇鋒</t>
    </r>
  </si>
  <si>
    <r>
      <rPr>
        <sz val="12"/>
        <color theme="1"/>
        <rFont val="新細明體"/>
        <family val="2"/>
        <charset val="136"/>
      </rPr>
      <t>李梅音</t>
    </r>
  </si>
  <si>
    <r>
      <rPr>
        <sz val="12"/>
        <color theme="1"/>
        <rFont val="新細明體"/>
        <family val="2"/>
        <charset val="136"/>
      </rPr>
      <t>馮文裕</t>
    </r>
  </si>
  <si>
    <r>
      <rPr>
        <sz val="12"/>
        <color theme="1"/>
        <rFont val="新細明體"/>
        <family val="2"/>
        <charset val="136"/>
      </rPr>
      <t>陳惠珍</t>
    </r>
  </si>
  <si>
    <r>
      <rPr>
        <sz val="12"/>
        <color theme="1"/>
        <rFont val="新細明體"/>
        <family val="2"/>
        <charset val="136"/>
      </rPr>
      <t>潘秉芳</t>
    </r>
  </si>
  <si>
    <t>第1名</t>
  </si>
  <si>
    <t>第2名</t>
  </si>
  <si>
    <t>第3名</t>
  </si>
  <si>
    <t>成績</t>
  </si>
  <si>
    <t>人數</t>
  </si>
  <si>
    <t>總計</t>
  </si>
  <si>
    <t>60-64</t>
  </si>
  <si>
    <t>65-69</t>
  </si>
  <si>
    <t>70-74</t>
  </si>
  <si>
    <t>75-79</t>
  </si>
  <si>
    <t>80-84</t>
  </si>
  <si>
    <t>85-89</t>
  </si>
  <si>
    <t>90-94</t>
  </si>
  <si>
    <t>95-99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</si>
</sst>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??_-;_-@_-"/>
  </numFmts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</font>
    <font>
      <sz val="12"/>
      <color theme="1"/>
      <name val="Arial"/>
      <family val="2"/>
    </font>
    <font>
      <sz val="12"/>
      <color theme="1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/>
      <right style="thin">
        <color theme="5"/>
      </right>
      <top/>
      <bottom style="thin">
        <color theme="5"/>
      </bottom>
      <diagonal/>
    </border>
    <border>
      <left style="thin">
        <color theme="5"/>
      </left>
      <right style="thin">
        <color theme="5"/>
      </right>
      <top/>
      <bottom style="thin">
        <color theme="5"/>
      </bottom>
      <diagonal/>
    </border>
    <border>
      <left style="thin">
        <color theme="5"/>
      </left>
      <right/>
      <top/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/>
      <diagonal/>
    </border>
    <border>
      <left style="thin">
        <color theme="5"/>
      </left>
      <right style="thin">
        <color theme="5"/>
      </right>
      <top style="thin">
        <color theme="5"/>
      </top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3" fillId="0" borderId="6" xfId="0" applyNumberFormat="1" applyFont="1" applyBorder="1">
      <alignment vertical="center"/>
    </xf>
    <xf numFmtId="49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76" fontId="3" fillId="0" borderId="9" xfId="0" applyNumberFormat="1" applyFont="1" applyBorder="1">
      <alignment vertical="center"/>
    </xf>
    <xf numFmtId="0" fontId="5" fillId="2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5" fillId="2" borderId="10" xfId="0" applyFont="1" applyFill="1" applyBorder="1" applyAlignment="1">
      <alignment horizontal="center" vertical="center"/>
    </xf>
  </cellXfs>
  <cellStyles count="1">
    <cellStyle name="一般" xfId="0" builtinId="0"/>
  </cellStyles>
  <dxfs count="9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76" formatCode="_-* #,##0_-;\-* #,##0_-;_-* &quot;-&quot;??_-;_-@_-"/>
      <border diagonalUp="0" diagonalDown="0">
        <left style="thin">
          <color theme="5"/>
        </left>
        <right/>
        <top style="thin">
          <color theme="5"/>
        </top>
        <bottom style="thin">
          <color theme="5"/>
        </bottom>
        <vertical style="thin">
          <color theme="5"/>
        </vertical>
        <horizontal style="thin">
          <color theme="5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/>
        </vertical>
        <horizontal style="thin">
          <color theme="5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/>
        </vertical>
        <horizontal style="thin">
          <color theme="5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/>
        <right style="thin">
          <color theme="5"/>
        </right>
        <top style="thin">
          <color theme="5"/>
        </top>
        <bottom style="thin">
          <color theme="5"/>
        </bottom>
        <vertical style="thin">
          <color theme="5"/>
        </vertical>
        <horizontal style="thin">
          <color theme="5"/>
        </horizontal>
      </border>
    </dxf>
    <dxf>
      <border>
        <top style="thin">
          <color theme="5"/>
        </top>
      </border>
    </dxf>
    <dxf>
      <border diagonalUp="0" diagonalDown="0">
        <left style="thin">
          <color theme="5"/>
        </left>
        <right style="thin">
          <color theme="5"/>
        </right>
        <top style="thin">
          <color theme="5"/>
        </top>
        <bottom style="thin">
          <color theme="5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border>
        <bottom style="thin">
          <color theme="5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新細明體"/>
        <family val="1"/>
        <charset val="136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theme="5"/>
        </left>
        <right style="thin">
          <color theme="5"/>
        </right>
        <top/>
        <bottom/>
        <vertical style="thin">
          <color theme="5"/>
        </vertical>
        <horizontal style="thin">
          <color theme="5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[EXA05.xlsx]成績統計!樞紐分析表1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zh-TW"/>
        </a:p>
      </c:txPr>
    </c:title>
    <c:autoTitleDeleted val="0"/>
    <c:pivotFmts>
      <c:pivotFmt>
        <c:idx val="0"/>
        <c:spPr>
          <a:gradFill>
            <a:gsLst>
              <a:gs pos="0">
                <a:schemeClr val="accent1"/>
              </a:gs>
              <a:gs pos="100000">
                <a:schemeClr val="accent1">
                  <a:lumMod val="84000"/>
                </a:schemeClr>
              </a:gs>
            </a:gsLst>
            <a:lin ang="5400000" scaled="1"/>
          </a:gradFill>
          <a:ln>
            <a:noFill/>
          </a:ln>
          <a:effectLst>
            <a:outerShdw blurRad="76200" dir="18900000" sy="23000" kx="-1200000" algn="bl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zh-TW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成績統計!$B$3</c:f>
              <c:strCache>
                <c:ptCount val="1"/>
                <c:pt idx="0">
                  <c:v>合計</c:v>
                </c:pt>
              </c:strCache>
            </c:strRef>
          </c:tx>
          <c:spPr>
            <a:gradFill>
              <a:gsLst>
                <a:gs pos="0">
                  <a:schemeClr val="accent1"/>
                </a:gs>
                <a:gs pos="100000">
                  <a:schemeClr val="accent1">
                    <a:lumMod val="84000"/>
                  </a:schemeClr>
                </a:gs>
              </a:gsLst>
              <a:lin ang="5400000" scaled="1"/>
            </a:gra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zh-TW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成績統計!$A$4:$A$12</c:f>
              <c:strCache>
                <c:ptCount val="8"/>
                <c:pt idx="0">
                  <c:v>60-64</c:v>
                </c:pt>
                <c:pt idx="1">
                  <c:v>65-69</c:v>
                </c:pt>
                <c:pt idx="2">
                  <c:v>70-74</c:v>
                </c:pt>
                <c:pt idx="3">
                  <c:v>75-79</c:v>
                </c:pt>
                <c:pt idx="4">
                  <c:v>80-84</c:v>
                </c:pt>
                <c:pt idx="5">
                  <c:v>85-89</c:v>
                </c:pt>
                <c:pt idx="6">
                  <c:v>90-94</c:v>
                </c:pt>
                <c:pt idx="7">
                  <c:v>95-99</c:v>
                </c:pt>
              </c:strCache>
            </c:strRef>
          </c:cat>
          <c:val>
            <c:numRef>
              <c:f>成績統計!$B$4:$B$12</c:f>
              <c:numCache>
                <c:formatCode>General</c:formatCode>
                <c:ptCount val="8"/>
                <c:pt idx="0">
                  <c:v>6</c:v>
                </c:pt>
                <c:pt idx="1">
                  <c:v>6</c:v>
                </c:pt>
                <c:pt idx="2">
                  <c:v>3</c:v>
                </c:pt>
                <c:pt idx="3">
                  <c:v>10</c:v>
                </c:pt>
                <c:pt idx="4">
                  <c:v>3</c:v>
                </c:pt>
                <c:pt idx="5">
                  <c:v>7</c:v>
                </c:pt>
                <c:pt idx="6">
                  <c:v>10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D1-45F7-B7AA-C45366F05912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1382076239"/>
        <c:axId val="1382075279"/>
      </c:barChart>
      <c:catAx>
        <c:axId val="1382076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zh-TW"/>
          </a:p>
        </c:txPr>
        <c:crossAx val="1382075279"/>
        <c:crosses val="autoZero"/>
        <c:auto val="1"/>
        <c:lblAlgn val="ctr"/>
        <c:lblOffset val="100"/>
        <c:noMultiLvlLbl val="0"/>
      </c:catAx>
      <c:valAx>
        <c:axId val="138207527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382076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TW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TW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</xdr:colOff>
      <xdr:row>2</xdr:row>
      <xdr:rowOff>33337</xdr:rowOff>
    </xdr:from>
    <xdr:to>
      <xdr:col>10</xdr:col>
      <xdr:colOff>638175</xdr:colOff>
      <xdr:row>16</xdr:row>
      <xdr:rowOff>180975</xdr:rowOff>
    </xdr:to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DDBADCC5-770C-0561-6EB5-A593CCA2EE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莊圓" refreshedDate="46143.492780902779" createdVersion="8" refreshedVersion="8" minRefreshableVersion="3" recordCount="50" xr:uid="{B32462EC-835C-49CE-BA47-EBEFC1013E88}">
  <cacheSource type="worksheet">
    <worksheetSource name="成績表格"/>
  </cacheSource>
  <cacheFields count="4">
    <cacheField name="座號" numFmtId="49">
      <sharedItems/>
    </cacheField>
    <cacheField name="姓名" numFmtId="0">
      <sharedItems/>
    </cacheField>
    <cacheField name="操行" numFmtId="0">
      <sharedItems/>
    </cacheField>
    <cacheField name="學業成績" numFmtId="176">
      <sharedItems containsSemiMixedTypes="0" containsString="0" containsNumber="1" containsInteger="1" minValue="61" maxValue="99" count="29">
        <n v="67"/>
        <n v="86"/>
        <n v="93"/>
        <n v="68"/>
        <n v="94"/>
        <n v="90"/>
        <n v="61"/>
        <n v="85"/>
        <n v="64"/>
        <n v="76"/>
        <n v="99"/>
        <n v="62"/>
        <n v="65"/>
        <n v="92"/>
        <n v="98"/>
        <n v="96"/>
        <n v="78"/>
        <n v="66"/>
        <n v="89"/>
        <n v="87"/>
        <n v="72"/>
        <n v="83"/>
        <n v="77"/>
        <n v="73"/>
        <n v="70"/>
        <n v="69"/>
        <n v="75"/>
        <n v="80"/>
        <n v="84"/>
      </sharedItems>
      <fieldGroup base="3">
        <rangePr autoStart="0" startNum="60" endNum="99" groupInterval="5"/>
        <groupItems count="10">
          <s v="&lt;60"/>
          <s v="60-64"/>
          <s v="65-69"/>
          <s v="70-74"/>
          <s v="75-79"/>
          <s v="80-84"/>
          <s v="85-89"/>
          <s v="90-94"/>
          <s v="95-99"/>
          <s v="&gt;100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">
  <r>
    <s v="001"/>
    <s v="郭毓軒"/>
    <s v="丁"/>
    <x v="0"/>
  </r>
  <r>
    <s v="002"/>
    <s v="張怡文"/>
    <s v="丙"/>
    <x v="1"/>
  </r>
  <r>
    <s v="003"/>
    <s v="鄭馥儀"/>
    <s v="乙"/>
    <x v="2"/>
  </r>
  <r>
    <s v="004"/>
    <s v="蔡芸屏"/>
    <s v="優"/>
    <x v="3"/>
  </r>
  <r>
    <s v="005"/>
    <s v="林鎧顗"/>
    <s v="甲"/>
    <x v="4"/>
  </r>
  <r>
    <s v="006"/>
    <s v="陳君美"/>
    <s v="乙"/>
    <x v="5"/>
  </r>
  <r>
    <s v="007"/>
    <s v="高祺嵐"/>
    <s v="甲"/>
    <x v="6"/>
  </r>
  <r>
    <s v="008"/>
    <s v="蔡忠漢"/>
    <s v="乙"/>
    <x v="7"/>
  </r>
  <r>
    <s v="009"/>
    <s v="陳惠明"/>
    <s v="甲"/>
    <x v="8"/>
  </r>
  <r>
    <s v="010"/>
    <s v="洪嘉勵"/>
    <s v="乙"/>
    <x v="9"/>
  </r>
  <r>
    <s v="011"/>
    <s v="何其霖"/>
    <s v="甲"/>
    <x v="10"/>
  </r>
  <r>
    <s v="012"/>
    <s v="陳瑤鳳"/>
    <s v="優"/>
    <x v="11"/>
  </r>
  <r>
    <s v="013"/>
    <s v="廖峰毅"/>
    <s v="乙"/>
    <x v="12"/>
  </r>
  <r>
    <s v="014"/>
    <s v="黃珊倚"/>
    <s v="優"/>
    <x v="2"/>
  </r>
  <r>
    <s v="015"/>
    <s v="章珍瑞"/>
    <s v="甲"/>
    <x v="13"/>
  </r>
  <r>
    <s v="016"/>
    <s v="程韻容"/>
    <s v="優"/>
    <x v="14"/>
  </r>
  <r>
    <s v="017"/>
    <s v="陳建仲"/>
    <s v="甲"/>
    <x v="15"/>
  </r>
  <r>
    <s v="018"/>
    <s v="王麗雁"/>
    <s v="優"/>
    <x v="16"/>
  </r>
  <r>
    <s v="019"/>
    <s v="劉姍靈"/>
    <s v="優"/>
    <x v="17"/>
  </r>
  <r>
    <s v="020"/>
    <s v="沈時華"/>
    <s v="丙"/>
    <x v="18"/>
  </r>
  <r>
    <s v="021"/>
    <s v="黃佳惠"/>
    <s v="優"/>
    <x v="2"/>
  </r>
  <r>
    <s v="022"/>
    <s v="賴佳慧"/>
    <s v="乙"/>
    <x v="15"/>
  </r>
  <r>
    <s v="023"/>
    <s v="彭冠毓"/>
    <s v="甲"/>
    <x v="4"/>
  </r>
  <r>
    <s v="024"/>
    <s v="李雅萍"/>
    <s v="甲"/>
    <x v="9"/>
  </r>
  <r>
    <s v="025"/>
    <s v="甘皓齡"/>
    <s v="甲"/>
    <x v="19"/>
  </r>
  <r>
    <s v="026"/>
    <s v="陳懿玟"/>
    <s v="乙"/>
    <x v="20"/>
  </r>
  <r>
    <s v="027"/>
    <s v="鍾昭安"/>
    <s v="優"/>
    <x v="21"/>
  </r>
  <r>
    <s v="028"/>
    <s v="王信二"/>
    <s v="甲"/>
    <x v="9"/>
  </r>
  <r>
    <s v="029"/>
    <s v="黃柏榮"/>
    <s v="丙"/>
    <x v="22"/>
  </r>
  <r>
    <s v="030"/>
    <s v="李佳容"/>
    <s v="優"/>
    <x v="14"/>
  </r>
  <r>
    <s v="031"/>
    <s v="朱雅惠"/>
    <s v="甲"/>
    <x v="22"/>
  </r>
  <r>
    <s v="032"/>
    <s v="王儷君"/>
    <s v="優"/>
    <x v="22"/>
  </r>
  <r>
    <s v="033"/>
    <s v="廖雅鳳"/>
    <s v="乙"/>
    <x v="22"/>
  </r>
  <r>
    <s v="034"/>
    <s v="邱盈太"/>
    <s v="乙"/>
    <x v="1"/>
  </r>
  <r>
    <s v="035"/>
    <s v="童莉婷"/>
    <s v="乙"/>
    <x v="2"/>
  </r>
  <r>
    <s v="036"/>
    <s v="林吟芳"/>
    <s v="甲"/>
    <x v="23"/>
  </r>
  <r>
    <s v="037"/>
    <s v="蘇均宜"/>
    <s v="乙"/>
    <x v="11"/>
  </r>
  <r>
    <s v="038"/>
    <s v="朱郁婷"/>
    <s v="甲"/>
    <x v="9"/>
  </r>
  <r>
    <s v="039"/>
    <s v="黃麗津"/>
    <s v="優"/>
    <x v="24"/>
  </r>
  <r>
    <s v="040"/>
    <s v="吳宜靜"/>
    <s v="甲"/>
    <x v="25"/>
  </r>
  <r>
    <s v="041"/>
    <s v="吳佩璇"/>
    <s v="乙"/>
    <x v="6"/>
  </r>
  <r>
    <s v="042"/>
    <s v="黃曉莉"/>
    <s v="優"/>
    <x v="26"/>
  </r>
  <r>
    <s v="043"/>
    <s v="蕭丞桓"/>
    <s v="甲"/>
    <x v="19"/>
  </r>
  <r>
    <s v="044"/>
    <s v="黃培棻"/>
    <s v="乙"/>
    <x v="27"/>
  </r>
  <r>
    <s v="045"/>
    <s v="黃妍嘉"/>
    <s v="優"/>
    <x v="11"/>
  </r>
  <r>
    <s v="046"/>
    <s v="林奇鋒"/>
    <s v="甲"/>
    <x v="4"/>
  </r>
  <r>
    <s v="047"/>
    <s v="李梅音"/>
    <s v="優"/>
    <x v="28"/>
  </r>
  <r>
    <s v="048"/>
    <s v="馮文裕"/>
    <s v="乙"/>
    <x v="17"/>
  </r>
  <r>
    <s v="049"/>
    <s v="陳惠珍"/>
    <s v="甲"/>
    <x v="19"/>
  </r>
  <r>
    <s v="050"/>
    <s v="潘秉芳"/>
    <s v="甲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82D05FE-CE0F-426F-BF3E-6DF1AA479739}" name="樞紐分析表1" cacheId="0" applyNumberFormats="0" applyBorderFormats="0" applyFontFormats="0" applyPatternFormats="0" applyAlignmentFormats="0" applyWidthHeightFormats="1" dataCaption="值" updatedVersion="8" minRefreshableVersion="3" useAutoFormatting="1" itemPrintTitles="1" createdVersion="8" indent="0" compact="0" compactData="0" multipleFieldFilters="0" chartFormat="3">
  <location ref="A3:B12" firstHeaderRow="1" firstDataRow="1" firstDataCol="1"/>
  <pivotFields count="4">
    <pivotField compact="0" outline="0" showAll="0"/>
    <pivotField compact="0" outline="0" showAll="0"/>
    <pivotField compact="0" outline="0" showAll="0"/>
    <pivotField axis="axisRow" dataField="1" compact="0" numFmtId="176" outline="0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</pivotFields>
  <rowFields count="1">
    <field x="3"/>
  </rowFields>
  <rowItems count="9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Items count="1">
    <i/>
  </colItems>
  <dataFields count="1">
    <dataField name="人數" fld="3" subtotal="count" baseField="3" baseItem="0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25020A-777F-4CFF-A8D8-79FFAC7374EE}" name="成績表格" displayName="成績表格" ref="A1:D51" totalsRowShown="0" headerRowDxfId="8" dataDxfId="6" headerRowBorderDxfId="7" tableBorderDxfId="5" totalsRowBorderDxfId="4">
  <autoFilter ref="A1:D51" xr:uid="{8DC64AB3-A89C-4CD9-98D5-48EEA1970B2F}"/>
  <tableColumns count="4">
    <tableColumn id="1" xr3:uid="{97A7B2CF-F76B-4F95-B5B7-D1088B4AD141}" name="座號" dataDxfId="3"/>
    <tableColumn id="2" xr3:uid="{0A7306F1-13EE-45C3-BB84-E8859FFA3E85}" name="姓名" dataDxfId="2"/>
    <tableColumn id="3" xr3:uid="{6E0C3365-875B-4C6E-A068-60BAD58CA88D}" name="操行" dataDxfId="1"/>
    <tableColumn id="4" xr3:uid="{01D533DE-8CC9-4C54-AD9D-BC7BE396E59C}" name="學業成績" dataDxfId="0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7EB39-6EC8-4211-B824-1A3526D3D4FE}">
  <dimension ref="A1:D51"/>
  <sheetViews>
    <sheetView topLeftCell="A2" workbookViewId="0"/>
  </sheetViews>
  <sheetFormatPr defaultRowHeight="15" x14ac:dyDescent="0.25"/>
  <cols>
    <col min="1" max="1" width="11.25" style="2" customWidth="1"/>
    <col min="2" max="2" width="12.25" style="2" customWidth="1"/>
    <col min="3" max="3" width="8.875" style="2" customWidth="1"/>
    <col min="4" max="4" width="17" style="2" customWidth="1"/>
    <col min="5" max="16384" width="9" style="2"/>
  </cols>
  <sheetData>
    <row r="1" spans="1:4" ht="29.25" customHeight="1" x14ac:dyDescent="0.25">
      <c r="A1" s="3" t="s">
        <v>0</v>
      </c>
      <c r="B1" s="4" t="s">
        <v>1</v>
      </c>
      <c r="C1" s="4" t="s">
        <v>2</v>
      </c>
      <c r="D1" s="5" t="s">
        <v>3</v>
      </c>
    </row>
    <row r="2" spans="1:4" ht="29.25" customHeight="1" x14ac:dyDescent="0.25">
      <c r="A2" s="6" t="s">
        <v>9</v>
      </c>
      <c r="B2" s="7" t="s">
        <v>59</v>
      </c>
      <c r="C2" s="7" t="s">
        <v>60</v>
      </c>
      <c r="D2" s="8">
        <v>67</v>
      </c>
    </row>
    <row r="3" spans="1:4" ht="29.25" customHeight="1" x14ac:dyDescent="0.25">
      <c r="A3" s="6" t="s">
        <v>10</v>
      </c>
      <c r="B3" s="7" t="s">
        <v>61</v>
      </c>
      <c r="C3" s="7" t="s">
        <v>62</v>
      </c>
      <c r="D3" s="8">
        <v>86</v>
      </c>
    </row>
    <row r="4" spans="1:4" ht="29.25" customHeight="1" x14ac:dyDescent="0.25">
      <c r="A4" s="6" t="s">
        <v>11</v>
      </c>
      <c r="B4" s="7" t="s">
        <v>63</v>
      </c>
      <c r="C4" s="7" t="s">
        <v>64</v>
      </c>
      <c r="D4" s="8">
        <v>93</v>
      </c>
    </row>
    <row r="5" spans="1:4" ht="29.25" customHeight="1" x14ac:dyDescent="0.25">
      <c r="A5" s="6" t="s">
        <v>12</v>
      </c>
      <c r="B5" s="7" t="s">
        <v>65</v>
      </c>
      <c r="C5" s="7" t="s">
        <v>66</v>
      </c>
      <c r="D5" s="8">
        <v>68</v>
      </c>
    </row>
    <row r="6" spans="1:4" ht="29.25" customHeight="1" x14ac:dyDescent="0.25">
      <c r="A6" s="6" t="s">
        <v>13</v>
      </c>
      <c r="B6" s="7" t="s">
        <v>67</v>
      </c>
      <c r="C6" s="7" t="s">
        <v>68</v>
      </c>
      <c r="D6" s="8">
        <v>94</v>
      </c>
    </row>
    <row r="7" spans="1:4" ht="29.25" customHeight="1" x14ac:dyDescent="0.25">
      <c r="A7" s="6" t="s">
        <v>14</v>
      </c>
      <c r="B7" s="7" t="s">
        <v>69</v>
      </c>
      <c r="C7" s="7" t="s">
        <v>64</v>
      </c>
      <c r="D7" s="8">
        <v>90</v>
      </c>
    </row>
    <row r="8" spans="1:4" ht="29.25" customHeight="1" x14ac:dyDescent="0.25">
      <c r="A8" s="6" t="s">
        <v>15</v>
      </c>
      <c r="B8" s="7" t="s">
        <v>70</v>
      </c>
      <c r="C8" s="7" t="s">
        <v>68</v>
      </c>
      <c r="D8" s="8">
        <v>61</v>
      </c>
    </row>
    <row r="9" spans="1:4" ht="29.25" customHeight="1" x14ac:dyDescent="0.25">
      <c r="A9" s="6" t="s">
        <v>16</v>
      </c>
      <c r="B9" s="7" t="s">
        <v>71</v>
      </c>
      <c r="C9" s="7" t="s">
        <v>64</v>
      </c>
      <c r="D9" s="8">
        <v>85</v>
      </c>
    </row>
    <row r="10" spans="1:4" ht="29.25" customHeight="1" x14ac:dyDescent="0.25">
      <c r="A10" s="6" t="s">
        <v>17</v>
      </c>
      <c r="B10" s="7" t="s">
        <v>72</v>
      </c>
      <c r="C10" s="7" t="s">
        <v>68</v>
      </c>
      <c r="D10" s="8">
        <v>64</v>
      </c>
    </row>
    <row r="11" spans="1:4" ht="29.25" customHeight="1" x14ac:dyDescent="0.25">
      <c r="A11" s="6" t="s">
        <v>18</v>
      </c>
      <c r="B11" s="7" t="s">
        <v>73</v>
      </c>
      <c r="C11" s="7" t="s">
        <v>64</v>
      </c>
      <c r="D11" s="8">
        <v>76</v>
      </c>
    </row>
    <row r="12" spans="1:4" ht="29.25" customHeight="1" x14ac:dyDescent="0.25">
      <c r="A12" s="6" t="s">
        <v>19</v>
      </c>
      <c r="B12" s="7" t="s">
        <v>74</v>
      </c>
      <c r="C12" s="7" t="s">
        <v>68</v>
      </c>
      <c r="D12" s="8">
        <v>99</v>
      </c>
    </row>
    <row r="13" spans="1:4" ht="29.25" customHeight="1" x14ac:dyDescent="0.25">
      <c r="A13" s="6" t="s">
        <v>20</v>
      </c>
      <c r="B13" s="7" t="s">
        <v>75</v>
      </c>
      <c r="C13" s="7" t="s">
        <v>66</v>
      </c>
      <c r="D13" s="8">
        <v>62</v>
      </c>
    </row>
    <row r="14" spans="1:4" ht="29.25" customHeight="1" x14ac:dyDescent="0.25">
      <c r="A14" s="6" t="s">
        <v>21</v>
      </c>
      <c r="B14" s="7" t="s">
        <v>76</v>
      </c>
      <c r="C14" s="7" t="s">
        <v>64</v>
      </c>
      <c r="D14" s="8">
        <v>65</v>
      </c>
    </row>
    <row r="15" spans="1:4" ht="29.25" customHeight="1" x14ac:dyDescent="0.25">
      <c r="A15" s="6" t="s">
        <v>22</v>
      </c>
      <c r="B15" s="7" t="s">
        <v>77</v>
      </c>
      <c r="C15" s="7" t="s">
        <v>66</v>
      </c>
      <c r="D15" s="8">
        <v>93</v>
      </c>
    </row>
    <row r="16" spans="1:4" ht="29.25" customHeight="1" x14ac:dyDescent="0.25">
      <c r="A16" s="6" t="s">
        <v>23</v>
      </c>
      <c r="B16" s="7" t="s">
        <v>78</v>
      </c>
      <c r="C16" s="7" t="s">
        <v>68</v>
      </c>
      <c r="D16" s="8">
        <v>92</v>
      </c>
    </row>
    <row r="17" spans="1:4" ht="29.25" customHeight="1" x14ac:dyDescent="0.25">
      <c r="A17" s="6" t="s">
        <v>24</v>
      </c>
      <c r="B17" s="7" t="s">
        <v>79</v>
      </c>
      <c r="C17" s="7" t="s">
        <v>66</v>
      </c>
      <c r="D17" s="8">
        <v>98</v>
      </c>
    </row>
    <row r="18" spans="1:4" ht="29.25" customHeight="1" x14ac:dyDescent="0.25">
      <c r="A18" s="6" t="s">
        <v>25</v>
      </c>
      <c r="B18" s="7" t="s">
        <v>80</v>
      </c>
      <c r="C18" s="7" t="s">
        <v>68</v>
      </c>
      <c r="D18" s="8">
        <v>96</v>
      </c>
    </row>
    <row r="19" spans="1:4" ht="29.25" customHeight="1" x14ac:dyDescent="0.25">
      <c r="A19" s="6" t="s">
        <v>26</v>
      </c>
      <c r="B19" s="7" t="s">
        <v>81</v>
      </c>
      <c r="C19" s="7" t="s">
        <v>66</v>
      </c>
      <c r="D19" s="8">
        <v>78</v>
      </c>
    </row>
    <row r="20" spans="1:4" ht="29.25" customHeight="1" x14ac:dyDescent="0.25">
      <c r="A20" s="6" t="s">
        <v>27</v>
      </c>
      <c r="B20" s="7" t="s">
        <v>82</v>
      </c>
      <c r="C20" s="7" t="s">
        <v>66</v>
      </c>
      <c r="D20" s="8">
        <v>66</v>
      </c>
    </row>
    <row r="21" spans="1:4" ht="29.25" customHeight="1" x14ac:dyDescent="0.25">
      <c r="A21" s="6" t="s">
        <v>28</v>
      </c>
      <c r="B21" s="7" t="s">
        <v>83</v>
      </c>
      <c r="C21" s="7" t="s">
        <v>62</v>
      </c>
      <c r="D21" s="8">
        <v>89</v>
      </c>
    </row>
    <row r="22" spans="1:4" ht="29.25" customHeight="1" x14ac:dyDescent="0.25">
      <c r="A22" s="6" t="s">
        <v>29</v>
      </c>
      <c r="B22" s="7" t="s">
        <v>84</v>
      </c>
      <c r="C22" s="7" t="s">
        <v>66</v>
      </c>
      <c r="D22" s="8">
        <v>93</v>
      </c>
    </row>
    <row r="23" spans="1:4" ht="29.25" customHeight="1" x14ac:dyDescent="0.25">
      <c r="A23" s="6" t="s">
        <v>30</v>
      </c>
      <c r="B23" s="7" t="s">
        <v>85</v>
      </c>
      <c r="C23" s="7" t="s">
        <v>64</v>
      </c>
      <c r="D23" s="8">
        <v>96</v>
      </c>
    </row>
    <row r="24" spans="1:4" ht="29.25" customHeight="1" x14ac:dyDescent="0.25">
      <c r="A24" s="6" t="s">
        <v>31</v>
      </c>
      <c r="B24" s="7" t="s">
        <v>86</v>
      </c>
      <c r="C24" s="7" t="s">
        <v>68</v>
      </c>
      <c r="D24" s="8">
        <v>94</v>
      </c>
    </row>
    <row r="25" spans="1:4" ht="29.25" customHeight="1" x14ac:dyDescent="0.25">
      <c r="A25" s="6" t="s">
        <v>32</v>
      </c>
      <c r="B25" s="7" t="s">
        <v>87</v>
      </c>
      <c r="C25" s="7" t="s">
        <v>68</v>
      </c>
      <c r="D25" s="8">
        <v>76</v>
      </c>
    </row>
    <row r="26" spans="1:4" ht="29.25" customHeight="1" x14ac:dyDescent="0.25">
      <c r="A26" s="6" t="s">
        <v>33</v>
      </c>
      <c r="B26" s="7" t="s">
        <v>88</v>
      </c>
      <c r="C26" s="7" t="s">
        <v>68</v>
      </c>
      <c r="D26" s="8">
        <v>87</v>
      </c>
    </row>
    <row r="27" spans="1:4" ht="29.25" customHeight="1" x14ac:dyDescent="0.25">
      <c r="A27" s="6" t="s">
        <v>34</v>
      </c>
      <c r="B27" s="7" t="s">
        <v>89</v>
      </c>
      <c r="C27" s="7" t="s">
        <v>64</v>
      </c>
      <c r="D27" s="8">
        <v>72</v>
      </c>
    </row>
    <row r="28" spans="1:4" ht="29.25" customHeight="1" x14ac:dyDescent="0.25">
      <c r="A28" s="6" t="s">
        <v>35</v>
      </c>
      <c r="B28" s="7" t="s">
        <v>90</v>
      </c>
      <c r="C28" s="7" t="s">
        <v>66</v>
      </c>
      <c r="D28" s="8">
        <v>83</v>
      </c>
    </row>
    <row r="29" spans="1:4" ht="29.25" customHeight="1" x14ac:dyDescent="0.25">
      <c r="A29" s="6" t="s">
        <v>36</v>
      </c>
      <c r="B29" s="7" t="s">
        <v>91</v>
      </c>
      <c r="C29" s="7" t="s">
        <v>68</v>
      </c>
      <c r="D29" s="8">
        <v>76</v>
      </c>
    </row>
    <row r="30" spans="1:4" ht="29.25" customHeight="1" x14ac:dyDescent="0.25">
      <c r="A30" s="6" t="s">
        <v>37</v>
      </c>
      <c r="B30" s="7" t="s">
        <v>92</v>
      </c>
      <c r="C30" s="7" t="s">
        <v>62</v>
      </c>
      <c r="D30" s="8">
        <v>77</v>
      </c>
    </row>
    <row r="31" spans="1:4" ht="29.25" customHeight="1" x14ac:dyDescent="0.25">
      <c r="A31" s="6" t="s">
        <v>38</v>
      </c>
      <c r="B31" s="7" t="s">
        <v>93</v>
      </c>
      <c r="C31" s="7" t="s">
        <v>66</v>
      </c>
      <c r="D31" s="8">
        <v>98</v>
      </c>
    </row>
    <row r="32" spans="1:4" ht="29.25" customHeight="1" x14ac:dyDescent="0.25">
      <c r="A32" s="6" t="s">
        <v>39</v>
      </c>
      <c r="B32" s="7" t="s">
        <v>94</v>
      </c>
      <c r="C32" s="7" t="s">
        <v>68</v>
      </c>
      <c r="D32" s="8">
        <v>77</v>
      </c>
    </row>
    <row r="33" spans="1:4" ht="29.25" customHeight="1" x14ac:dyDescent="0.25">
      <c r="A33" s="6" t="s">
        <v>40</v>
      </c>
      <c r="B33" s="7" t="s">
        <v>95</v>
      </c>
      <c r="C33" s="7" t="s">
        <v>66</v>
      </c>
      <c r="D33" s="8">
        <v>77</v>
      </c>
    </row>
    <row r="34" spans="1:4" ht="29.25" customHeight="1" x14ac:dyDescent="0.25">
      <c r="A34" s="6" t="s">
        <v>41</v>
      </c>
      <c r="B34" s="7" t="s">
        <v>96</v>
      </c>
      <c r="C34" s="7" t="s">
        <v>64</v>
      </c>
      <c r="D34" s="8">
        <v>77</v>
      </c>
    </row>
    <row r="35" spans="1:4" ht="29.25" customHeight="1" x14ac:dyDescent="0.25">
      <c r="A35" s="6" t="s">
        <v>42</v>
      </c>
      <c r="B35" s="7" t="s">
        <v>97</v>
      </c>
      <c r="C35" s="7" t="s">
        <v>64</v>
      </c>
      <c r="D35" s="8">
        <v>86</v>
      </c>
    </row>
    <row r="36" spans="1:4" ht="29.25" customHeight="1" x14ac:dyDescent="0.25">
      <c r="A36" s="6" t="s">
        <v>43</v>
      </c>
      <c r="B36" s="7" t="s">
        <v>98</v>
      </c>
      <c r="C36" s="7" t="s">
        <v>64</v>
      </c>
      <c r="D36" s="8">
        <v>93</v>
      </c>
    </row>
    <row r="37" spans="1:4" ht="29.25" customHeight="1" x14ac:dyDescent="0.25">
      <c r="A37" s="6" t="s">
        <v>44</v>
      </c>
      <c r="B37" s="7" t="s">
        <v>99</v>
      </c>
      <c r="C37" s="7" t="s">
        <v>68</v>
      </c>
      <c r="D37" s="8">
        <v>73</v>
      </c>
    </row>
    <row r="38" spans="1:4" ht="29.25" customHeight="1" x14ac:dyDescent="0.25">
      <c r="A38" s="6" t="s">
        <v>45</v>
      </c>
      <c r="B38" s="7" t="s">
        <v>100</v>
      </c>
      <c r="C38" s="7" t="s">
        <v>64</v>
      </c>
      <c r="D38" s="8">
        <v>62</v>
      </c>
    </row>
    <row r="39" spans="1:4" ht="29.25" customHeight="1" x14ac:dyDescent="0.25">
      <c r="A39" s="6" t="s">
        <v>46</v>
      </c>
      <c r="B39" s="7" t="s">
        <v>101</v>
      </c>
      <c r="C39" s="7" t="s">
        <v>68</v>
      </c>
      <c r="D39" s="8">
        <v>76</v>
      </c>
    </row>
    <row r="40" spans="1:4" ht="29.25" customHeight="1" x14ac:dyDescent="0.25">
      <c r="A40" s="6" t="s">
        <v>47</v>
      </c>
      <c r="B40" s="7" t="s">
        <v>102</v>
      </c>
      <c r="C40" s="7" t="s">
        <v>66</v>
      </c>
      <c r="D40" s="8">
        <v>70</v>
      </c>
    </row>
    <row r="41" spans="1:4" ht="29.25" customHeight="1" x14ac:dyDescent="0.25">
      <c r="A41" s="6" t="s">
        <v>48</v>
      </c>
      <c r="B41" s="7" t="s">
        <v>103</v>
      </c>
      <c r="C41" s="7" t="s">
        <v>68</v>
      </c>
      <c r="D41" s="8">
        <v>69</v>
      </c>
    </row>
    <row r="42" spans="1:4" ht="29.25" customHeight="1" x14ac:dyDescent="0.25">
      <c r="A42" s="6" t="s">
        <v>49</v>
      </c>
      <c r="B42" s="7" t="s">
        <v>104</v>
      </c>
      <c r="C42" s="7" t="s">
        <v>64</v>
      </c>
      <c r="D42" s="8">
        <v>61</v>
      </c>
    </row>
    <row r="43" spans="1:4" ht="29.25" customHeight="1" x14ac:dyDescent="0.25">
      <c r="A43" s="6" t="s">
        <v>50</v>
      </c>
      <c r="B43" s="7" t="s">
        <v>105</v>
      </c>
      <c r="C43" s="7" t="s">
        <v>66</v>
      </c>
      <c r="D43" s="8">
        <v>75</v>
      </c>
    </row>
    <row r="44" spans="1:4" ht="29.25" customHeight="1" x14ac:dyDescent="0.25">
      <c r="A44" s="6" t="s">
        <v>51</v>
      </c>
      <c r="B44" s="7" t="s">
        <v>106</v>
      </c>
      <c r="C44" s="7" t="s">
        <v>68</v>
      </c>
      <c r="D44" s="8">
        <v>87</v>
      </c>
    </row>
    <row r="45" spans="1:4" ht="29.25" customHeight="1" x14ac:dyDescent="0.25">
      <c r="A45" s="6" t="s">
        <v>52</v>
      </c>
      <c r="B45" s="7" t="s">
        <v>107</v>
      </c>
      <c r="C45" s="7" t="s">
        <v>64</v>
      </c>
      <c r="D45" s="8">
        <v>80</v>
      </c>
    </row>
    <row r="46" spans="1:4" ht="29.25" customHeight="1" x14ac:dyDescent="0.25">
      <c r="A46" s="6" t="s">
        <v>53</v>
      </c>
      <c r="B46" s="7" t="s">
        <v>108</v>
      </c>
      <c r="C46" s="7" t="s">
        <v>66</v>
      </c>
      <c r="D46" s="8">
        <v>62</v>
      </c>
    </row>
    <row r="47" spans="1:4" ht="29.25" customHeight="1" x14ac:dyDescent="0.25">
      <c r="A47" s="6" t="s">
        <v>54</v>
      </c>
      <c r="B47" s="7" t="s">
        <v>109</v>
      </c>
      <c r="C47" s="7" t="s">
        <v>68</v>
      </c>
      <c r="D47" s="8">
        <v>94</v>
      </c>
    </row>
    <row r="48" spans="1:4" ht="29.25" customHeight="1" x14ac:dyDescent="0.25">
      <c r="A48" s="6" t="s">
        <v>55</v>
      </c>
      <c r="B48" s="7" t="s">
        <v>110</v>
      </c>
      <c r="C48" s="7" t="s">
        <v>66</v>
      </c>
      <c r="D48" s="8">
        <v>84</v>
      </c>
    </row>
    <row r="49" spans="1:4" ht="29.25" customHeight="1" x14ac:dyDescent="0.25">
      <c r="A49" s="6" t="s">
        <v>56</v>
      </c>
      <c r="B49" s="7" t="s">
        <v>111</v>
      </c>
      <c r="C49" s="7" t="s">
        <v>64</v>
      </c>
      <c r="D49" s="8">
        <v>66</v>
      </c>
    </row>
    <row r="50" spans="1:4" ht="29.25" customHeight="1" x14ac:dyDescent="0.25">
      <c r="A50" s="6" t="s">
        <v>57</v>
      </c>
      <c r="B50" s="7" t="s">
        <v>112</v>
      </c>
      <c r="C50" s="7" t="s">
        <v>68</v>
      </c>
      <c r="D50" s="8">
        <v>87</v>
      </c>
    </row>
    <row r="51" spans="1:4" ht="29.25" customHeight="1" x14ac:dyDescent="0.25">
      <c r="A51" s="9" t="s">
        <v>58</v>
      </c>
      <c r="B51" s="10" t="s">
        <v>113</v>
      </c>
      <c r="C51" s="10" t="s">
        <v>68</v>
      </c>
      <c r="D51" s="11">
        <v>93</v>
      </c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F2E50-2E1B-42C3-939E-9BF2FF7473AF}">
  <dimension ref="A1:G7"/>
  <sheetViews>
    <sheetView workbookViewId="0">
      <selection activeCell="J4" sqref="J4"/>
    </sheetView>
  </sheetViews>
  <sheetFormatPr defaultRowHeight="16.5" x14ac:dyDescent="0.25"/>
  <cols>
    <col min="1" max="1" width="8.875" style="1" customWidth="1"/>
    <col min="2" max="2" width="12.75" style="1" customWidth="1"/>
    <col min="3" max="3" width="9.875" style="1" customWidth="1"/>
    <col min="4" max="4" width="12.75" style="1" customWidth="1"/>
    <col min="5" max="5" width="9.875" style="1" customWidth="1"/>
    <col min="6" max="6" width="12.75" style="1" customWidth="1"/>
    <col min="7" max="7" width="9.875" style="1" customWidth="1"/>
    <col min="8" max="16384" width="9" style="1"/>
  </cols>
  <sheetData>
    <row r="1" spans="1:7" ht="25.5" customHeight="1" x14ac:dyDescent="0.25">
      <c r="A1" s="17" t="s">
        <v>2</v>
      </c>
      <c r="B1" s="17" t="s">
        <v>114</v>
      </c>
      <c r="C1" s="17"/>
      <c r="D1" s="17" t="s">
        <v>115</v>
      </c>
      <c r="E1" s="17"/>
      <c r="F1" s="17" t="s">
        <v>116</v>
      </c>
      <c r="G1" s="17"/>
    </row>
    <row r="2" spans="1:7" ht="25.5" customHeight="1" x14ac:dyDescent="0.25">
      <c r="A2" s="17"/>
      <c r="B2" s="12" t="s">
        <v>117</v>
      </c>
      <c r="C2" s="12" t="s">
        <v>118</v>
      </c>
      <c r="D2" s="12" t="s">
        <v>117</v>
      </c>
      <c r="E2" s="12" t="s">
        <v>118</v>
      </c>
      <c r="F2" s="12" t="s">
        <v>117</v>
      </c>
      <c r="G2" s="12" t="s">
        <v>118</v>
      </c>
    </row>
    <row r="3" spans="1:7" ht="25.5" customHeight="1" x14ac:dyDescent="0.25">
      <c r="A3" s="13" t="s">
        <v>7</v>
      </c>
      <c r="B3" s="14">
        <f t="array" ref="B3">IF(ISERROR(LARGE(IF(操行=$A3,學業成績),1)),"-",LARGE(IF(操行=$A3,學業成績),1))</f>
        <v>98</v>
      </c>
      <c r="C3" s="13">
        <f>COUNTIFS(操行,$A3,學業成績,B3)</f>
        <v>2</v>
      </c>
      <c r="D3" s="14">
        <f t="array" ref="D3">IF(ISERROR(LARGE(IF(操行=$A3,學業成績),C3+1)),"-",LARGE(IF(操行=$A3,學業成績),C3+1))</f>
        <v>93</v>
      </c>
      <c r="E3" s="13">
        <f>COUNTIFS(操行,$A3,學業成績,D3)</f>
        <v>2</v>
      </c>
      <c r="F3" s="14">
        <f t="array" ref="F3">IF(ISERROR(LARGE(IF(操行=$A3,學業成績),C3+E3+1)),"-",LARGE(IF(操行=$A3,學業成績),C3+E3+1))</f>
        <v>84</v>
      </c>
      <c r="G3" s="13">
        <f>COUNTIFS(操行,$A3,學業成績,F3)</f>
        <v>1</v>
      </c>
    </row>
    <row r="4" spans="1:7" ht="25.5" customHeight="1" x14ac:dyDescent="0.25">
      <c r="A4" s="13" t="s">
        <v>8</v>
      </c>
      <c r="B4" s="14">
        <f t="array" ref="B4">IF(ISERROR(LARGE(IF(操行=$A4,學業成績),1)),"-",LARGE(IF(操行=$A4,學業成績),1))</f>
        <v>99</v>
      </c>
      <c r="C4" s="13">
        <f>COUNTIFS(操行,$A4,學業成績,B4)</f>
        <v>1</v>
      </c>
      <c r="D4" s="14">
        <f t="array" ref="D4">IF(ISERROR(LARGE(IF(操行=$A4,學業成績),C4+1)),"-",LARGE(IF(操行=$A4,學業成績),C4+1))</f>
        <v>96</v>
      </c>
      <c r="E4" s="13">
        <f>COUNTIFS(操行,$A4,學業成績,D4)</f>
        <v>1</v>
      </c>
      <c r="F4" s="14">
        <f t="array" ref="F4">IF(ISERROR(LARGE(IF(操行=$A4,學業成績),C4+E4+1)),"-",LARGE(IF(操行=$A4,學業成績),C4+E4+1))</f>
        <v>94</v>
      </c>
      <c r="G4" s="13">
        <f>COUNTIFS(操行,$A4,學業成績,F4)</f>
        <v>3</v>
      </c>
    </row>
    <row r="5" spans="1:7" ht="25.5" customHeight="1" x14ac:dyDescent="0.25">
      <c r="A5" s="13" t="s">
        <v>6</v>
      </c>
      <c r="B5" s="14">
        <f t="array" ref="B5">IF(ISERROR(LARGE(IF(操行=$A5,學業成績),1)),"-",LARGE(IF(操行=$A5,學業成績),1))</f>
        <v>96</v>
      </c>
      <c r="C5" s="13">
        <f>COUNTIFS(操行,$A5,學業成績,B5)</f>
        <v>1</v>
      </c>
      <c r="D5" s="14">
        <f t="array" ref="D5">IF(ISERROR(LARGE(IF(操行=$A5,學業成績),C5+1)),"-",LARGE(IF(操行=$A5,學業成績),C5+1))</f>
        <v>93</v>
      </c>
      <c r="E5" s="13">
        <f>COUNTIFS(操行,$A5,學業成績,D5)</f>
        <v>2</v>
      </c>
      <c r="F5" s="14">
        <f t="array" ref="F5">IF(ISERROR(LARGE(IF(操行=$A5,學業成績),C5+E5+1)),"-",LARGE(IF(操行=$A5,學業成績),C5+E5+1))</f>
        <v>90</v>
      </c>
      <c r="G5" s="13">
        <f>COUNTIFS(操行,$A5,學業成績,F5)</f>
        <v>1</v>
      </c>
    </row>
    <row r="6" spans="1:7" ht="25.5" customHeight="1" x14ac:dyDescent="0.25">
      <c r="A6" s="13" t="s">
        <v>5</v>
      </c>
      <c r="B6" s="14">
        <f t="array" ref="B6">IF(ISERROR(LARGE(IF(操行=$A6,學業成績),1)),"-",LARGE(IF(操行=$A6,學業成績),1))</f>
        <v>89</v>
      </c>
      <c r="C6" s="13">
        <f>COUNTIFS(操行,$A6,學業成績,B6)</f>
        <v>1</v>
      </c>
      <c r="D6" s="14">
        <f t="array" ref="D6">IF(ISERROR(LARGE(IF(操行=$A6,學業成績),C6+1)),"-",LARGE(IF(操行=$A6,學業成績),C6+1))</f>
        <v>86</v>
      </c>
      <c r="E6" s="13">
        <f>COUNTIFS(操行,$A6,學業成績,D6)</f>
        <v>1</v>
      </c>
      <c r="F6" s="14">
        <f t="array" ref="F6">IF(ISERROR(LARGE(IF(操行=$A6,學業成績),C6+E6+1)),"-",LARGE(IF(操行=$A6,學業成績),C6+E6+1))</f>
        <v>77</v>
      </c>
      <c r="G6" s="13">
        <f>COUNTIFS(操行,$A6,學業成績,F6)</f>
        <v>1</v>
      </c>
    </row>
    <row r="7" spans="1:7" ht="25.5" customHeight="1" x14ac:dyDescent="0.25">
      <c r="A7" s="13" t="s">
        <v>4</v>
      </c>
      <c r="B7" s="14">
        <f t="array" ref="B7">IF(ISERROR(LARGE(IF(操行=$A7,學業成績),1)),"-",LARGE(IF(操行=$A7,學業成績),1))</f>
        <v>67</v>
      </c>
      <c r="C7" s="13">
        <f>COUNTIFS(操行,$A7,學業成績,B7)</f>
        <v>1</v>
      </c>
      <c r="D7" s="14" t="str">
        <f t="array" ref="D7">IF(ISERROR(LARGE(IF(操行=$A7,學業成績),C7+1)),"-",LARGE(IF(操行=$A7,學業成績),C7+1))</f>
        <v>-</v>
      </c>
      <c r="E7" s="13">
        <f>COUNTIFS(操行,$A7,學業成績,D7)</f>
        <v>0</v>
      </c>
      <c r="F7" s="14" t="str">
        <f t="array" ref="F7">IF(ISERROR(LARGE(IF(操行=$A7,學業成績),C7+E7+1)),"-",LARGE(IF(操行=$A7,學業成績),C7+E7+1))</f>
        <v>-</v>
      </c>
      <c r="G7" s="13">
        <f>COUNTIFS(操行,$A7,學業成績,F7)</f>
        <v>0</v>
      </c>
    </row>
  </sheetData>
  <mergeCells count="4">
    <mergeCell ref="A1:A2"/>
    <mergeCell ref="B1:C1"/>
    <mergeCell ref="D1:E1"/>
    <mergeCell ref="F1:G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BAC38-8E1D-4007-AB76-144BD4515730}">
  <dimension ref="A3:B12"/>
  <sheetViews>
    <sheetView tabSelected="1" workbookViewId="0">
      <selection activeCell="M16" sqref="M16"/>
    </sheetView>
  </sheetViews>
  <sheetFormatPr defaultRowHeight="16.5" x14ac:dyDescent="0.25"/>
  <cols>
    <col min="1" max="1" width="12.25" bestFit="1" customWidth="1"/>
    <col min="2" max="2" width="6" bestFit="1" customWidth="1"/>
  </cols>
  <sheetData>
    <row r="3" spans="1:2" x14ac:dyDescent="0.25">
      <c r="A3" s="15" t="s">
        <v>3</v>
      </c>
      <c r="B3" t="s">
        <v>118</v>
      </c>
    </row>
    <row r="4" spans="1:2" x14ac:dyDescent="0.25">
      <c r="A4" s="16" t="s">
        <v>120</v>
      </c>
      <c r="B4">
        <v>6</v>
      </c>
    </row>
    <row r="5" spans="1:2" x14ac:dyDescent="0.25">
      <c r="A5" s="16" t="s">
        <v>121</v>
      </c>
      <c r="B5">
        <v>6</v>
      </c>
    </row>
    <row r="6" spans="1:2" x14ac:dyDescent="0.25">
      <c r="A6" s="16" t="s">
        <v>122</v>
      </c>
      <c r="B6">
        <v>3</v>
      </c>
    </row>
    <row r="7" spans="1:2" x14ac:dyDescent="0.25">
      <c r="A7" s="16" t="s">
        <v>123</v>
      </c>
      <c r="B7">
        <v>10</v>
      </c>
    </row>
    <row r="8" spans="1:2" x14ac:dyDescent="0.25">
      <c r="A8" s="16" t="s">
        <v>124</v>
      </c>
      <c r="B8">
        <v>3</v>
      </c>
    </row>
    <row r="9" spans="1:2" x14ac:dyDescent="0.25">
      <c r="A9" s="16" t="s">
        <v>125</v>
      </c>
      <c r="B9">
        <v>7</v>
      </c>
    </row>
    <row r="10" spans="1:2" x14ac:dyDescent="0.25">
      <c r="A10" s="16" t="s">
        <v>126</v>
      </c>
      <c r="B10">
        <v>10</v>
      </c>
    </row>
    <row r="11" spans="1:2" x14ac:dyDescent="0.25">
      <c r="A11" s="16" t="s">
        <v>127</v>
      </c>
      <c r="B11">
        <v>5</v>
      </c>
    </row>
    <row r="12" spans="1:2" x14ac:dyDescent="0.25">
      <c r="A12" s="16" t="s">
        <v>119</v>
      </c>
      <c r="B12">
        <v>50</v>
      </c>
    </row>
  </sheetData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12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4</vt:i4>
      </vt:variant>
    </vt:vector>
  </HeadingPairs>
  <TitlesOfParts>
    <vt:vector size="7" baseType="lpstr">
      <vt:lpstr>成績</vt:lpstr>
      <vt:lpstr>名次分析</vt:lpstr>
      <vt:lpstr>成績統計</vt:lpstr>
      <vt:lpstr>姓名</vt:lpstr>
      <vt:lpstr>座號</vt:lpstr>
      <vt:lpstr>學業成績</vt:lpstr>
      <vt:lpstr>操行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圓 莊</cp:lastModifiedBy>
  <cp:lastPrinted>2026-05-01T03:52:55Z</cp:lastPrinted>
  <dcterms:created xsi:type="dcterms:W3CDTF">2018-11-20T03:00:54Z</dcterms:created>
  <dcterms:modified xsi:type="dcterms:W3CDTF">2026-05-01T03:55:22Z</dcterms:modified>
</cp:coreProperties>
</file>